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memis\Desktop\iÇ kONTROL YENİ VERSİYON\"/>
    </mc:Choice>
  </mc:AlternateContent>
  <bookViews>
    <workbookView xWindow="0" yWindow="0" windowWidth="28800" windowHeight="12315" tabRatio="919" firstSheet="2" activeTab="12"/>
  </bookViews>
  <sheets>
    <sheet name="MOD_KUR" sheetId="30" r:id="rId1"/>
    <sheet name="1_GO" sheetId="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Toc179712373" localSheetId="0">MOD_KUR!$B$33</definedName>
    <definedName name="_Toc179712374" localSheetId="0">MOD_KUR!#REF!</definedName>
    <definedName name="_Toc266268040" localSheetId="0">MOD_KUR!$B$30</definedName>
    <definedName name="_xlnm._FilterDatabase" localSheetId="12" hidden="1">'37_P_Ac'!$A$8:$M$8</definedName>
    <definedName name="_xlnm._FilterDatabase" localSheetId="17" hidden="1">Yetkinlik_Egitim!$A$1:$D$299</definedName>
    <definedName name="OLE_LINK1" localSheetId="0">MOD_KUR!$B$25</definedName>
    <definedName name="OLE_LINK10" localSheetId="0">MOD_KUR!$B$121</definedName>
    <definedName name="OLE_LINK4" localSheetId="0">MOD_KUR!#REF!</definedName>
    <definedName name="OLE_LINK5" localSheetId="3">'21_K_IK'!#REF!</definedName>
    <definedName name="OLE_LINK9" localSheetId="0">MOD_KUR!$B$112</definedName>
    <definedName name="_xlnm.Print_Area" localSheetId="1">'1_GO'!$A$1:$C$32</definedName>
    <definedName name="_xlnm.Print_Area" localSheetId="3">'21_K_IK'!$A$1:$D$150</definedName>
    <definedName name="_xlnm.Print_Area" localSheetId="4">'22_K_EK'!$A$1:$C$61</definedName>
    <definedName name="_xlnm.Print_Area" localSheetId="5">'24_K_YK'!$A$1:$C$49</definedName>
    <definedName name="_xlnm.Print_Area" localSheetId="6">'31_P_BO'!$A$1:$C$49</definedName>
    <definedName name="_xlnm.Print_Area" localSheetId="7">'32_P_Gr'!$A$1:$C$48</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0">MOD_KUR!$B$1:$K$125</definedName>
    <definedName name="_xlnm.Print_Area" localSheetId="2">'Süreç Modeli'!$A$1:$H$48</definedName>
    <definedName name="_xlnm.Print_Titles" localSheetId="12">'37_P_Ac'!$1:$8</definedName>
  </definedNames>
  <calcPr calcId="162913"/>
</workbook>
</file>

<file path=xl/calcChain.xml><?xml version="1.0" encoding="utf-8"?>
<calcChain xmlns="http://schemas.openxmlformats.org/spreadsheetml/2006/main">
  <c r="A26" i="1" l="1"/>
  <c r="B1" i="16"/>
  <c r="B1" i="17" l="1"/>
  <c r="B1" i="15"/>
  <c r="B1" i="14"/>
  <c r="B1" i="13"/>
  <c r="B1" i="12"/>
  <c r="B1" i="7"/>
  <c r="B1" i="5"/>
  <c r="B1" i="2"/>
  <c r="A25" i="1" l="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<sst xmlns="http://schemas.openxmlformats.org/spreadsheetml/2006/main" count="1675" uniqueCount="1117">
  <si>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</si>
  <si>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</si>
  <si>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</si>
  <si>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</si>
  <si>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</si>
  <si>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</si>
  <si>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</si>
  <si>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</si>
  <si>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</si>
  <si>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</si>
  <si>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</si>
  <si>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</si>
  <si>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</si>
  <si>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</si>
  <si>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</si>
  <si>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</si>
  <si>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</si>
  <si>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</si>
  <si>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</si>
  <si>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</si>
  <si>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</si>
  <si>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</si>
  <si>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</si>
  <si>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</si>
  <si>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</si>
  <si>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</si>
  <si>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</si>
  <si>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</si>
  <si>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</si>
  <si>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</si>
  <si>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</si>
  <si>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</si>
  <si>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</si>
  <si>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</si>
  <si>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</si>
  <si>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</si>
  <si>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</si>
  <si>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</si>
  <si>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</si>
  <si>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</si>
  <si>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</si>
  <si>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</si>
  <si>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</si>
  <si>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</si>
  <si>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</si>
  <si>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</si>
  <si>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</si>
  <si>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</si>
  <si>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</si>
  <si>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</si>
  <si>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</si>
  <si>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</si>
  <si>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</si>
  <si>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</si>
  <si>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</si>
  <si>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</si>
  <si>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</si>
  <si>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</si>
  <si>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</si>
  <si>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</si>
  <si>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</si>
  <si>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</si>
  <si>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</si>
  <si>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</si>
  <si>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</si>
  <si>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</si>
  <si>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</si>
  <si>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</si>
  <si>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</si>
  <si>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</si>
  <si>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</si>
  <si>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</si>
  <si>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</si>
  <si>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</si>
  <si>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</si>
  <si>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</si>
  <si>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</si>
  <si>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</si>
  <si>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</si>
  <si>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</si>
  <si>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</si>
  <si>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</si>
  <si>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</si>
  <si>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</si>
  <si>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</si>
  <si>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</si>
  <si>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</si>
  <si>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</si>
  <si>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</si>
  <si>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</si>
  <si>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</si>
  <si>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</si>
  <si>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</si>
  <si>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</si>
  <si>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</si>
  <si>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</si>
  <si>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</si>
  <si>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</si>
  <si>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</si>
  <si>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</si>
  <si>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</si>
  <si>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</si>
  <si>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</si>
  <si>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</si>
  <si>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</si>
  <si>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</si>
  <si>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</si>
  <si>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</si>
  <si>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</si>
  <si>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</si>
  <si>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</si>
  <si>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</si>
  <si>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</si>
  <si>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</si>
  <si>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</si>
  <si>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</si>
  <si>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</si>
  <si>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</si>
  <si>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</si>
  <si>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</si>
  <si>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</si>
  <si>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</si>
  <si>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</si>
  <si>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</si>
  <si>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</si>
  <si>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</si>
  <si>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</si>
  <si>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</si>
  <si>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</si>
  <si>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</si>
  <si>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</si>
  <si>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</si>
  <si>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</si>
  <si>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</si>
  <si>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</si>
  <si>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</si>
  <si>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</si>
  <si>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</si>
  <si>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</si>
  <si>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</si>
  <si>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</si>
  <si>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</si>
  <si>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</si>
  <si>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</si>
  <si>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</si>
  <si>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</si>
  <si>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</si>
  <si>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</si>
  <si>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</si>
  <si>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</si>
  <si>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</si>
  <si>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</si>
  <si>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</si>
  <si>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</si>
  <si>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</si>
  <si>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</si>
  <si>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</si>
  <si>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</si>
  <si>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</si>
  <si>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</si>
  <si>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</si>
  <si>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</si>
  <si>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</si>
  <si>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</si>
  <si>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</si>
  <si>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</si>
  <si>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</si>
  <si>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</si>
  <si>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</si>
  <si>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</si>
  <si>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</si>
  <si>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</si>
  <si>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</si>
  <si>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</si>
  <si>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</si>
  <si>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</si>
  <si>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</si>
  <si>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</si>
  <si>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</si>
  <si>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</si>
  <si>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</si>
  <si>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</si>
  <si>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</si>
  <si>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</si>
  <si>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</si>
  <si>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</si>
  <si>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</si>
  <si>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</si>
  <si>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</si>
  <si>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</si>
  <si>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</si>
  <si>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</si>
  <si>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</si>
  <si>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</si>
  <si>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</si>
  <si>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</si>
  <si>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</si>
  <si>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</si>
  <si>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</si>
  <si>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</si>
  <si>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</si>
  <si>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</si>
  <si>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</si>
  <si>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</si>
  <si>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</si>
  <si>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</si>
  <si>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</si>
  <si>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</si>
  <si>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</si>
  <si>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</si>
  <si>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</si>
  <si>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</si>
  <si>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</si>
  <si>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</si>
  <si>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</si>
  <si>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</si>
  <si>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</si>
  <si>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</si>
  <si>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</si>
  <si>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</si>
  <si>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</si>
  <si>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</si>
  <si>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</si>
  <si>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</si>
  <si>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</si>
  <si>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</si>
  <si>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</si>
  <si>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</si>
  <si>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</si>
  <si>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</si>
  <si>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</si>
  <si>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</si>
  <si>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</si>
  <si>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</si>
  <si>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</si>
  <si>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</si>
  <si>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</si>
  <si>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</si>
  <si>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</si>
  <si>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</si>
  <si>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</si>
  <si>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</si>
  <si>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</si>
  <si>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</si>
  <si>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</si>
  <si>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</si>
  <si>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</si>
  <si>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</si>
  <si>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</si>
  <si>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</si>
  <si>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</si>
  <si>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</si>
  <si>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</si>
  <si>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</si>
  <si>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</si>
  <si>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</si>
  <si>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</si>
  <si>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</si>
  <si>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</si>
  <si>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</si>
  <si>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</si>
  <si>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</si>
  <si>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</si>
  <si>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</si>
  <si>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</si>
  <si>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</si>
  <si>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</si>
  <si>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</si>
  <si>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</si>
  <si>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</si>
  <si>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</si>
  <si>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</si>
  <si>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</si>
  <si>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</si>
  <si>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</si>
  <si>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</si>
  <si>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</si>
  <si>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</si>
  <si>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</si>
  <si>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</si>
  <si>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</si>
  <si>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</si>
  <si>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</si>
  <si>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</si>
  <si>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</si>
  <si>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</si>
  <si>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</si>
  <si>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</si>
  <si>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</si>
  <si>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</si>
  <si>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</si>
  <si>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</si>
  <si>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</si>
  <si>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</si>
  <si>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</si>
  <si>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</si>
  <si>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</si>
  <si>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</si>
  <si>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</si>
  <si>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</si>
  <si>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</si>
  <si>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</si>
  <si>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</si>
  <si>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</si>
  <si>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</si>
  <si>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</si>
  <si>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</si>
  <si>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</si>
  <si>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</si>
  <si>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</si>
  <si>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</si>
  <si>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</si>
  <si>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</si>
  <si>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</si>
  <si>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</si>
  <si>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</si>
  <si>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</si>
  <si>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</si>
  <si>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</si>
  <si>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</si>
  <si>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</si>
  <si>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</si>
  <si>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</si>
  <si>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</si>
  <si>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</si>
  <si>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</si>
  <si>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</si>
  <si>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</si>
  <si>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</si>
  <si>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</si>
  <si>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</si>
  <si>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</si>
  <si>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</si>
  <si>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</si>
  <si>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</si>
  <si>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</si>
  <si>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</si>
  <si>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</si>
  <si>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</si>
  <si>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</si>
  <si>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</si>
  <si>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</si>
  <si>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</si>
  <si>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</si>
  <si>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</si>
  <si>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</si>
  <si>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</si>
  <si>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</si>
  <si>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</si>
  <si>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</si>
  <si>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</si>
  <si>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</si>
  <si>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</si>
  <si>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</si>
  <si>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</si>
  <si>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</si>
  <si>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</si>
  <si>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</si>
  <si>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</si>
  <si>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</si>
  <si>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</si>
  <si>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</si>
  <si>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</si>
  <si>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</si>
  <si>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</si>
  <si>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</si>
  <si>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</si>
  <si>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</si>
  <si>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</si>
  <si>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</si>
  <si>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</si>
  <si>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</si>
  <si>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</si>
  <si>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</si>
  <si>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</si>
  <si>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</si>
  <si>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</si>
  <si>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</si>
  <si>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</si>
  <si>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</si>
  <si>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</si>
  <si>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</si>
  <si>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</si>
  <si>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</si>
  <si>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</si>
  <si>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</si>
  <si>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</si>
  <si>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</si>
  <si>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</si>
  <si>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</si>
  <si>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</si>
  <si>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</si>
  <si>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</si>
  <si>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</si>
  <si>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</si>
  <si>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</si>
  <si>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</si>
  <si>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</si>
  <si>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</si>
  <si>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</si>
  <si>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</si>
  <si>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</si>
  <si>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</si>
  <si>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</si>
  <si>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</si>
  <si>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</si>
  <si>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</si>
  <si>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</si>
  <si>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</si>
  <si>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</si>
  <si>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</si>
  <si>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</si>
  <si>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</si>
  <si>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</si>
  <si>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</si>
  <si>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</si>
  <si>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</si>
  <si>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</si>
  <si>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</si>
  <si>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</si>
  <si>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</si>
  <si>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</si>
  <si>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</si>
  <si>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</si>
  <si>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</si>
  <si>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</si>
  <si>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</si>
  <si>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</si>
  <si>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</si>
  <si>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</si>
  <si>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</si>
  <si>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</si>
  <si>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</si>
  <si>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</si>
  <si>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</si>
  <si>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</si>
  <si>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</si>
  <si>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</si>
  <si>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</si>
  <si>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</si>
  <si>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</si>
  <si>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</si>
  <si>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</si>
  <si>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</si>
  <si>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</si>
  <si>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</si>
  <si>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</si>
  <si>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</si>
  <si>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</si>
  <si>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</si>
  <si>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</si>
  <si>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</si>
  <si>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</si>
  <si>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</si>
  <si>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</si>
  <si>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</si>
  <si>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</si>
  <si>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</si>
  <si>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</si>
  <si>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</si>
  <si>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</si>
  <si>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</si>
  <si>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</si>
  <si>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</si>
  <si>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</si>
  <si>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</si>
  <si>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</si>
  <si>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</si>
  <si>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</si>
  <si>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</si>
  <si>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</si>
  <si>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</si>
  <si>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</si>
  <si>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</si>
  <si>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</si>
  <si>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</si>
  <si>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</si>
  <si>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</si>
  <si>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</si>
  <si>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</si>
  <si>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</si>
  <si>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</si>
  <si>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</si>
  <si>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</si>
  <si>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</si>
  <si>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</si>
  <si>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</si>
  <si>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</si>
  <si>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</si>
  <si>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</si>
  <si>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</si>
  <si>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</si>
  <si>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</si>
  <si>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</si>
  <si>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</si>
  <si>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</si>
  <si>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</si>
  <si>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</si>
  <si>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</si>
  <si>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</si>
  <si>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</si>
  <si>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</si>
  <si>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</si>
  <si>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</si>
  <si>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</si>
  <si>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</si>
  <si>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</si>
  <si>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</si>
  <si>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</si>
  <si>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</si>
  <si>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</si>
  <si>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</si>
  <si>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</si>
  <si>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</si>
  <si>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</si>
  <si>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</si>
  <si>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</si>
  <si>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</si>
  <si>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</si>
  <si>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</si>
  <si>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</si>
  <si>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</si>
  <si>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</si>
  <si>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</si>
  <si>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</si>
  <si>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</si>
  <si>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</si>
  <si>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</si>
  <si>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</si>
  <si>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</si>
  <si>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</si>
  <si>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</si>
  <si>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</si>
  <si>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</si>
  <si>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</si>
  <si>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</si>
  <si>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</si>
  <si>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</si>
  <si>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</si>
  <si>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</si>
  <si>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</si>
  <si>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</si>
  <si>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</si>
  <si>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</si>
  <si>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</si>
  <si>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</si>
  <si>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</si>
  <si>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</si>
  <si>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</si>
  <si>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</si>
  <si>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</si>
  <si>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</si>
  <si>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</si>
  <si>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</si>
  <si>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</si>
  <si>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</si>
  <si>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</si>
  <si>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</si>
  <si>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</si>
  <si>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</si>
  <si>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</si>
  <si>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</si>
  <si>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</si>
  <si>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</si>
  <si>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</si>
  <si>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</si>
  <si>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</si>
  <si>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</si>
  <si>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</si>
  <si>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</si>
  <si>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</si>
  <si>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</si>
  <si>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</si>
  <si>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</si>
  <si>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</si>
  <si>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</si>
  <si>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</si>
  <si>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</si>
  <si>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</si>
  <si>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</si>
  <si>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</si>
  <si>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</si>
  <si>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</si>
  <si>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</si>
  <si>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</si>
  <si>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</si>
  <si>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</si>
  <si>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</si>
  <si>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</si>
  <si>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</si>
  <si>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</si>
  <si>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</si>
  <si>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</si>
  <si>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</si>
  <si>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</si>
  <si>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</si>
  <si>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</si>
  <si>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</si>
  <si>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</si>
  <si>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</si>
  <si>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</si>
  <si>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</si>
  <si>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</si>
  <si>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</si>
  <si>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</si>
  <si>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</si>
  <si>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</si>
  <si>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</si>
  <si>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</si>
  <si>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</si>
  <si>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</si>
  <si>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</si>
  <si>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</si>
  <si>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</si>
  <si>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</si>
  <si>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</si>
  <si>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</si>
  <si>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</si>
  <si>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</si>
  <si>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</si>
  <si>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</si>
  <si>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</si>
  <si>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</si>
  <si>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</si>
  <si>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</si>
  <si>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</si>
  <si>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</si>
  <si>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</si>
  <si>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</si>
  <si>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</si>
  <si>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</si>
  <si>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</si>
  <si>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</si>
  <si>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</si>
  <si>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</si>
  <si>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</si>
  <si>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</si>
  <si>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</si>
  <si>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</si>
  <si>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</si>
  <si>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</si>
  <si>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</si>
  <si>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</si>
  <si>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</si>
  <si>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</si>
  <si>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</si>
  <si>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</si>
  <si>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</si>
  <si>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</si>
  <si>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</si>
  <si>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</si>
  <si>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</si>
  <si>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</si>
  <si>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</si>
  <si>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</si>
  <si>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</si>
  <si>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</si>
  <si>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</si>
  <si>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</si>
  <si>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</si>
  <si>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</si>
  <si>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</si>
  <si>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</si>
  <si>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</si>
  <si>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</si>
  <si>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</si>
  <si>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</si>
  <si>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</si>
  <si>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</si>
  <si>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</si>
  <si>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</si>
  <si>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</si>
  <si>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</si>
  <si>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</si>
  <si>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</si>
  <si>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</si>
  <si>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</si>
  <si>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</si>
  <si>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</si>
  <si>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</si>
  <si>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</si>
  <si>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</si>
  <si>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</si>
  <si>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</si>
  <si>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</si>
  <si>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</si>
  <si>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</si>
  <si>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</si>
  <si>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</si>
  <si>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</si>
  <si>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</si>
  <si>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</si>
  <si>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</si>
  <si>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</si>
  <si>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</si>
  <si>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</si>
  <si>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</si>
  <si>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</si>
  <si>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</si>
  <si>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</si>
  <si>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</si>
  <si>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</si>
  <si>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</si>
  <si>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</si>
  <si>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</si>
  <si>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</si>
  <si>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</si>
  <si>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</si>
  <si>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</si>
  <si>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</si>
  <si>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</si>
  <si>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</si>
  <si>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</si>
  <si>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</si>
  <si>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</si>
  <si>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</si>
  <si>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</si>
  <si>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</si>
  <si>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</si>
  <si>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</si>
  <si>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</si>
  <si>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</si>
  <si>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</si>
  <si>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</si>
  <si>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</si>
  <si>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</si>
  <si>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</si>
  <si>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</si>
  <si>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</si>
  <si>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</si>
  <si>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</si>
  <si>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</si>
  <si>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</si>
  <si>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</si>
  <si>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</si>
  <si>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</si>
  <si>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</si>
  <si>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</si>
  <si>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</si>
  <si>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</si>
  <si>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</si>
  <si>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</si>
  <si>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</si>
  <si>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</si>
  <si>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</si>
  <si>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</si>
  <si>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</si>
  <si>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</si>
  <si>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</si>
  <si>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</si>
  <si>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</si>
  <si>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</si>
  <si>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</si>
  <si>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</si>
  <si>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</si>
  <si>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</si>
  <si>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</si>
  <si>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</si>
  <si>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</si>
  <si>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</si>
  <si>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</si>
  <si>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</si>
  <si>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</si>
  <si>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</si>
  <si>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</si>
  <si>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</si>
  <si>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</si>
  <si>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</si>
  <si>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</si>
  <si>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</si>
  <si>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</si>
  <si>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</si>
  <si>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</si>
  <si>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</si>
  <si>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</si>
  <si>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</si>
  <si>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</si>
  <si>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</si>
  <si>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</si>
  <si>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</si>
  <si>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</si>
  <si>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</si>
  <si>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</si>
  <si>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</si>
  <si>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</si>
  <si>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</si>
  <si>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</si>
  <si>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</si>
  <si>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</si>
  <si>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</si>
  <si>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</si>
  <si>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</si>
  <si>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</si>
  <si>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</si>
  <si>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</si>
  <si>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</si>
  <si>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</si>
  <si>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</si>
  <si>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</si>
  <si>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</si>
  <si>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</si>
  <si>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</si>
  <si>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</si>
  <si>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</si>
  <si>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</si>
  <si>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</si>
  <si>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</si>
  <si>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</si>
  <si>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</si>
  <si>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</si>
  <si>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</si>
  <si>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</si>
  <si>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</si>
  <si>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</si>
  <si>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</si>
  <si>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</si>
  <si>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</si>
  <si>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</si>
  <si>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</si>
  <si>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</si>
  <si>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</si>
  <si>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</si>
  <si>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</si>
  <si>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</si>
  <si>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</si>
  <si>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</si>
  <si>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</si>
  <si>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</si>
  <si>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</si>
  <si>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</si>
  <si>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</si>
  <si>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</si>
  <si>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</si>
  <si>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</si>
  <si>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</si>
  <si>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</si>
  <si>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</si>
  <si>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</si>
  <si>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</si>
  <si>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</si>
  <si>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</si>
  <si>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</si>
  <si>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</si>
  <si>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</si>
  <si>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</si>
  <si>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</si>
  <si>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</si>
  <si>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</si>
  <si>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</si>
  <si>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</si>
  <si>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</si>
  <si>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</si>
  <si>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</si>
  <si>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</si>
  <si>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</si>
  <si>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</si>
  <si>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</si>
  <si>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</si>
  <si>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</si>
  <si>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</si>
  <si>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</si>
  <si>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</si>
  <si>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</si>
  <si>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</si>
  <si>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</si>
  <si>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</si>
  <si>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</si>
  <si>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</si>
  <si>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</si>
  <si>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</si>
  <si>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</si>
  <si>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</si>
  <si>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</si>
  <si>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</si>
  <si>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</si>
  <si>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</si>
  <si>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</si>
  <si>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</si>
  <si>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</si>
  <si>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</si>
  <si>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</si>
  <si>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</si>
  <si>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</si>
  <si>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</si>
  <si>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</si>
  <si>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</si>
  <si>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</si>
  <si>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</si>
  <si>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</si>
  <si>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</si>
  <si>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</si>
  <si>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</si>
  <si>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</si>
  <si>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</si>
  <si>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</si>
  <si>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</si>
  <si>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</si>
  <si>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</si>
  <si>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</si>
  <si>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</si>
  <si>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</si>
  <si>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</si>
  <si>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</si>
  <si>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</si>
  <si>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</si>
  <si>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</si>
  <si>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</si>
  <si>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</si>
  <si>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</si>
  <si>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</si>
  <si>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</si>
  <si>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</si>
  <si>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</si>
  <si>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</si>
  <si>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</si>
  <si>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</si>
  <si>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</si>
  <si>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</si>
  <si>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</si>
  <si>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</si>
  <si>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</si>
  <si>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</si>
  <si>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</si>
  <si>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</si>
  <si>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</si>
  <si>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</si>
  <si>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</si>
  <si>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</si>
  <si>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</si>
  <si>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</si>
  <si>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</si>
  <si>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</si>
  <si>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</si>
  <si>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</si>
  <si>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</si>
  <si>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</si>
  <si>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</si>
  <si>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</si>
  <si>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</si>
  <si>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</si>
  <si>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</si>
  <si>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</si>
  <si>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</si>
  <si>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</si>
  <si>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</si>
  <si>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</si>
  <si>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</si>
  <si>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</si>
  <si>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</si>
  <si>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</si>
  <si>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</si>
  <si>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</si>
  <si>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</si>
  <si>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</si>
  <si>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</si>
  <si>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</si>
  <si>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</si>
  <si>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</si>
  <si>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</si>
  <si>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</si>
  <si>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</si>
  <si>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</si>
  <si>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</si>
  <si>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</si>
  <si>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</si>
  <si>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</si>
  <si>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</si>
  <si>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</si>
  <si>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</si>
  <si>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</si>
  <si>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</si>
  <si>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</si>
  <si>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</si>
  <si>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</si>
  <si>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</si>
  <si>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</si>
  <si>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</si>
  <si>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</si>
  <si>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</si>
  <si>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</si>
  <si>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</si>
  <si>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</si>
  <si>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</si>
  <si>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</si>
  <si>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</si>
  <si>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</si>
  <si>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</si>
  <si>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</si>
  <si>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</si>
  <si>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</si>
  <si>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</si>
  <si>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</si>
  <si>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</si>
  <si>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</si>
  <si>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</si>
  <si>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</si>
  <si>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</si>
  <si>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</si>
  <si>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</si>
  <si>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</si>
  <si>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</si>
  <si>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</si>
  <si>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</si>
  <si>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</si>
  <si>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</si>
  <si>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</si>
  <si>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</si>
  <si>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</si>
  <si>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</si>
  <si>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</si>
  <si>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</si>
  <si>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</si>
  <si>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</si>
  <si>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</si>
  <si>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</si>
  <si>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</si>
  <si>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</si>
  <si>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</si>
  <si>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</si>
  <si>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</si>
  <si>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</si>
  <si>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</si>
  <si>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</si>
  <si>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</si>
  <si>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</si>
  <si>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</si>
  <si>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</si>
  <si>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</si>
  <si>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</si>
  <si>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</si>
  <si>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</si>
  <si>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</si>
  <si>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</si>
  <si>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</si>
  <si>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</si>
  <si>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</si>
  <si>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</si>
  <si>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</si>
  <si>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</si>
  <si>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</si>
  <si>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</si>
  <si>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</si>
  <si>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</si>
  <si>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</si>
  <si>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</si>
  <si>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</si>
  <si>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</si>
  <si>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</si>
  <si>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</si>
  <si>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</si>
  <si>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</si>
  <si>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Sürecin ekipman ve donanım kaynaklarını gir.</t>
  </si>
  <si>
    <t>Hazırlayan:</t>
  </si>
  <si>
    <t>Onaylayan:</t>
  </si>
  <si>
    <t>Gerçekleştiren</t>
  </si>
  <si>
    <t>Sinop Defterdarlığı</t>
  </si>
  <si>
    <t>Muhasebe Müdürlüğü</t>
  </si>
  <si>
    <t>Muhasebe İşlem Görevlisi</t>
  </si>
  <si>
    <t>Muhasebe İşlem Sorumlusu</t>
  </si>
  <si>
    <t>Muhasebe İşlem Yetkilisi</t>
  </si>
  <si>
    <t>Bilgisayar</t>
  </si>
  <si>
    <t>Yazıcı</t>
  </si>
  <si>
    <t>Say2000i</t>
  </si>
  <si>
    <t>1</t>
  </si>
  <si>
    <t>Tümü</t>
  </si>
  <si>
    <t>Muhasebat Süreç Grubu</t>
  </si>
  <si>
    <t>Her Seferinde</t>
  </si>
  <si>
    <t>Muhasebe Yetkilisi</t>
  </si>
  <si>
    <t>Muhasebat Duyuruları ve Bumko Görüş Yazıları</t>
  </si>
  <si>
    <t>Sözlü</t>
  </si>
  <si>
    <t>Çift Yönlü</t>
  </si>
  <si>
    <t>Bilgi Verme</t>
  </si>
  <si>
    <t>Hüseyin AKBAL</t>
  </si>
  <si>
    <t>0543 804 39 24</t>
  </si>
  <si>
    <t>huseyinakbal@yahoo.com</t>
  </si>
  <si>
    <t>Sinop Defterdarlık Muhasebe Müdürlüğü</t>
  </si>
  <si>
    <t>(Araç-gereç, alet, makine, tesis, binek veya ticari araçlar vb ve bilgisayar, yazıcı, tarayıcı, telefon, projeksiyon cih.)</t>
  </si>
  <si>
    <t>Bütçe Gelirleri Süreci</t>
  </si>
  <si>
    <t>Tahsilat  İşlemleri Ana Süreci</t>
  </si>
  <si>
    <t>Bütçe Gelirine İlişkin MİF veya Üst Yazının Muhasebe Müdürlüğüne Gelmesi ile Başlar, Veznedarca Tahsilat İşleminin Gerçekleştirilmesi ile Sona Erer</t>
  </si>
  <si>
    <t>Tahsilat İşlemlerinin Mevzuata Uygun Şekilde Yerine Getirilmesi</t>
  </si>
  <si>
    <t>Tahsilat İşlemleri Ana Süreci</t>
  </si>
  <si>
    <t>Defterdarlık Uzmanı</t>
  </si>
  <si>
    <t>Tahsilat İşlemine İlişkin MİF veya Üst Yazının Muhasebe Müdürlüğüne Gelmesi</t>
  </si>
  <si>
    <t>MİF veya Üst Yazı</t>
  </si>
  <si>
    <t>MİF</t>
  </si>
  <si>
    <t>2</t>
  </si>
  <si>
    <t>Alındı Belgesi</t>
  </si>
  <si>
    <t>Muhasebat Genel Müdürlüğü ve BUMKO Tarafından Yayımlanan Duyuru ve Tebliğler</t>
  </si>
  <si>
    <t>5018 Sayılı Kamu Mali Yönetim ve Kontrol Kanunu ve İkincil Mevzuat</t>
  </si>
  <si>
    <t>Kesilen MİF'in İmzalanmak Üzere Muhasebe Yetkilisine Havalesi</t>
  </si>
  <si>
    <t>Veznedarca Tahsilatın Gerçekleştirilmesi</t>
  </si>
  <si>
    <t>Muhasebe İşlem Yetkilisince İmzalanan MİF Ödemeyi Yapacak Kişi Tarafından Vezneye Teslim Edilir ve Veznedarca Tahsilat İşlemi Gerçekleştirilerek İlgili Kişiye Alındı Belgesi Verilir</t>
  </si>
  <si>
    <t>Veznedar</t>
  </si>
  <si>
    <t>Muhasebe Müdürlüğü Banka Hesabına Para Yatırılması</t>
  </si>
  <si>
    <t>Dekont/Ekstre</t>
  </si>
  <si>
    <t>KEÖS</t>
  </si>
  <si>
    <t>Bankadan Gelen Dekont/Ekstreye İstinaden Tutarın İlgili Bütçe Geliri veya Emanet Hesabına Alınması</t>
  </si>
  <si>
    <t>Muhasebe Mevzuatı Bilgisi ve KEÖS Uygulama Eğitimi</t>
  </si>
  <si>
    <t>Muhasebe Mevzuat Bilgisi</t>
  </si>
  <si>
    <t>Banka Masasınca Onay İşleminin Gerçekleştirilmesi</t>
  </si>
  <si>
    <t xml:space="preserve"> Bütçe Gelirleri Süreci İletişim Akış Diyagramı</t>
  </si>
  <si>
    <t>X</t>
  </si>
  <si>
    <t xml:space="preserve">        Bütçe Gelirleri Süreci </t>
  </si>
  <si>
    <t>İlyas MEMİŞ</t>
  </si>
  <si>
    <t>Hatice ÜNVER</t>
  </si>
  <si>
    <t>Muhasebe Müdürü</t>
  </si>
  <si>
    <t>KEÖS Üzerinden Alınan Aynı Zamanda Ziraat Bankası Tarafından İmzalı Olarak Gönderilen Tahsilat Hesabı Ekstresi İncelenerek Bütçe Geliri Niteliği Taşıyan Kalemler ve Neye İstinaden Yatırıldığı Tespit Edilip BKMYBS Muhasebe Kayıt Formu Üzerinden MİF Kesilerek İlgili Bütçe Geliri Hesabına Alınır, Niteliği Tespit Edilemeyenler 333 Emanet Hesabına Alınır.</t>
  </si>
  <si>
    <t>BKMYBS ve KEÖS</t>
  </si>
  <si>
    <t>BKMYBS Uygulama Eğitimi ve KEÖS Uygulama Eğitimi</t>
  </si>
  <si>
    <t>BKMYBS Uygulama Eğitimi</t>
  </si>
  <si>
    <t>İlgili Muhasebe İşlem Görevlisince BKMYBS Sistemi Üzerinden İşlem Numarası Alınan MİF İmzalanmak Üzere Muhasebe Yetkilisine Sunulur.</t>
  </si>
  <si>
    <t>Muhasebe Yetkilisince İmzalanan MİF Muhasebe İşlem Görevlisince BKMYBS Sistemi Muhasebe Kayıt Formu Üzerinden Onaylanarak Ekstre Kapatılır.</t>
  </si>
  <si>
    <t>BKMYBS Sistemine Giriş Yapılması</t>
  </si>
  <si>
    <t>Bütçe Gelirine İlişkin Muhasebe Müdürlüğüne Gelen MİF veya Üst Yazıya ( Adli ve İdari Para Cezası, Damga Vergisi, Harç Ödemeleri vs. ) İstinaden Muhasebe İşlem Görevlisince BKMYBS Sistemine Giriş Kaydı Yapılır</t>
  </si>
  <si>
    <t xml:space="preserve">BKMYBS </t>
  </si>
  <si>
    <t>Muhasebe İşlem Görevlisince BKMYBS Muhasebe Kayıt Formu Üzerinden İşlem Numarası Alınan MİF, Ödemeyi Yapacak Kişiye Teslim Edilerek Muhasebe Yetkilisine İmzaya Sunulur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</si>
</sst>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9"/>
      <color indexed="8"/>
      <name val="Gill Sans MT"/>
      <family val="2"/>
      <charset val="162"/>
    </font>
    <font>
      <u/>
      <sz val="12"/>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applyProtection="1">
      <alignment horizontal="center" vertical="center" wrapText="1"/>
      <protection locked="0"/>
    </xf>
    <xf numFmtId="0" fontId="39" fillId="3" borderId="1"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14" fillId="2" borderId="1" xfId="0" applyFont="1" applyFill="1" applyBorder="1" applyAlignment="1">
      <alignment vertical="center"/>
    </xf>
    <xf numFmtId="14" fontId="13" fillId="0" borderId="1" xfId="0" quotePrefix="1"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4" fillId="2" borderId="1" xfId="0" quotePrefix="1" applyFont="1" applyFill="1" applyBorder="1" applyAlignment="1">
      <alignment horizontal="right" vertical="center"/>
    </xf>
    <xf numFmtId="0" fontId="13" fillId="0" borderId="1" xfId="0" applyFont="1" applyBorder="1" applyAlignment="1" applyProtection="1">
      <alignment vertical="center" wrapText="1"/>
      <protection locked="0"/>
    </xf>
    <xf numFmtId="0" fontId="41" fillId="3" borderId="1" xfId="1"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0" fillId="3" borderId="1" xfId="0" applyFont="1" applyFill="1" applyBorder="1" applyAlignment="1" applyProtection="1">
      <alignment vertical="center"/>
      <protection locked="0"/>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25" xfId="0" applyBorder="1" applyAlignment="1">
      <alignment horizontal="center"/>
    </xf>
    <xf numFmtId="0" fontId="0" fillId="0" borderId="26" xfId="0" applyBorder="1" applyAlignment="1">
      <alignment horizontal="center"/>
    </xf>
    <xf numFmtId="0" fontId="0" fillId="0" borderId="4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 fillId="2" borderId="11" xfId="0" applyFont="1" applyFill="1" applyBorder="1" applyAlignment="1"/>
    <xf numFmtId="0" fontId="0" fillId="0" borderId="0" xfId="0" applyAlignment="1"/>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indent="2"/>
    </xf>
    <xf numFmtId="0" fontId="4" fillId="3" borderId="12" xfId="0" applyFont="1" applyFill="1" applyBorder="1" applyAlignment="1">
      <alignment horizontal="left" vertical="center" indent="2"/>
    </xf>
    <xf numFmtId="0" fontId="4" fillId="3" borderId="13" xfId="0" applyFont="1" applyFill="1" applyBorder="1" applyAlignment="1">
      <alignment horizontal="left" vertical="center" indent="2"/>
    </xf>
    <xf numFmtId="0" fontId="4" fillId="3" borderId="14" xfId="0" applyFont="1" applyFill="1" applyBorder="1" applyAlignment="1">
      <alignment horizontal="left" vertical="center" indent="4"/>
    </xf>
    <xf numFmtId="0" fontId="4" fillId="3" borderId="12" xfId="0" applyFont="1" applyFill="1" applyBorder="1" applyAlignment="1">
      <alignment horizontal="left" vertical="center" indent="4"/>
    </xf>
    <xf numFmtId="0" fontId="4" fillId="3" borderId="13" xfId="0" applyFont="1" applyFill="1" applyBorder="1" applyAlignment="1">
      <alignment horizontal="left" vertical="center"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24" xfId="0" applyFont="1" applyFill="1" applyBorder="1" applyAlignment="1">
      <alignment horizontal="left" wrapText="1"/>
    </xf>
    <xf numFmtId="0" fontId="38" fillId="3" borderId="0" xfId="0" applyFont="1" applyFill="1" applyBorder="1" applyAlignment="1">
      <alignment horizontal="left" wrapText="1"/>
    </xf>
    <xf numFmtId="0" fontId="0" fillId="0" borderId="0" xfId="0" applyAlignment="1">
      <alignmen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indent="2"/>
    </xf>
    <xf numFmtId="0" fontId="4" fillId="3" borderId="1" xfId="0" applyFont="1" applyFill="1" applyBorder="1" applyAlignment="1">
      <alignment horizontal="left" vertical="center"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182216</xdr:colOff>
      <xdr:row>3</xdr:row>
      <xdr:rowOff>0</xdr:rowOff>
    </xdr:from>
    <xdr:to>
      <xdr:col>5</xdr:col>
      <xdr:colOff>281607</xdr:colOff>
      <xdr:row>7</xdr:row>
      <xdr:rowOff>115957</xdr:rowOff>
    </xdr:to>
    <xdr:sp macro="" textlink="">
      <xdr:nvSpPr>
        <xdr:cNvPr id="61" name="4 Akış Çizelgesi: Sonlandırıcı"/>
        <xdr:cNvSpPr/>
      </xdr:nvSpPr>
      <xdr:spPr>
        <a:xfrm>
          <a:off x="2244586" y="662609"/>
          <a:ext cx="1474304" cy="8448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Bütçe</a:t>
          </a:r>
          <a:r>
            <a:rPr lang="tr-TR" sz="800" baseline="0"/>
            <a:t> Gelirine İlişkin MİF veya Üst Yazının Gelmesi ya da İlgili Kişiler Tarafından Muhasebe Birimi Banka Hesabına Para Yatırılması</a:t>
          </a:r>
          <a:endParaRPr lang="tr-TR" sz="800"/>
        </a:p>
      </xdr:txBody>
    </xdr:sp>
    <xdr:clientData/>
  </xdr:twoCellAnchor>
  <xdr:twoCellAnchor>
    <xdr:from>
      <xdr:col>1</xdr:col>
      <xdr:colOff>364434</xdr:colOff>
      <xdr:row>8</xdr:row>
      <xdr:rowOff>149088</xdr:rowOff>
    </xdr:from>
    <xdr:to>
      <xdr:col>3</xdr:col>
      <xdr:colOff>281608</xdr:colOff>
      <xdr:row>11</xdr:row>
      <xdr:rowOff>107674</xdr:rowOff>
    </xdr:to>
    <xdr:sp macro="" textlink="">
      <xdr:nvSpPr>
        <xdr:cNvPr id="62" name="1 Akış Çizelgesi: İşlem"/>
        <xdr:cNvSpPr/>
      </xdr:nvSpPr>
      <xdr:spPr>
        <a:xfrm>
          <a:off x="1051891" y="1722784"/>
          <a:ext cx="1292087"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BKMYBS Sistemine Giriş Yapılması</a:t>
          </a:r>
        </a:p>
      </xdr:txBody>
    </xdr:sp>
    <xdr:clientData/>
  </xdr:twoCellAnchor>
  <xdr:twoCellAnchor>
    <xdr:from>
      <xdr:col>0</xdr:col>
      <xdr:colOff>66262</xdr:colOff>
      <xdr:row>7</xdr:row>
      <xdr:rowOff>165653</xdr:rowOff>
    </xdr:from>
    <xdr:to>
      <xdr:col>1</xdr:col>
      <xdr:colOff>82827</xdr:colOff>
      <xdr:row>9</xdr:row>
      <xdr:rowOff>149088</xdr:rowOff>
    </xdr:to>
    <xdr:sp macro="" textlink="">
      <xdr:nvSpPr>
        <xdr:cNvPr id="64" name="7 Akış Çizelgesi: Belge"/>
        <xdr:cNvSpPr/>
      </xdr:nvSpPr>
      <xdr:spPr>
        <a:xfrm>
          <a:off x="66262" y="1557131"/>
          <a:ext cx="704022"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r>
            <a:rPr lang="tr-TR" sz="900" baseline="0"/>
            <a:t> veya Üst Yazı</a:t>
          </a:r>
          <a:endParaRPr lang="tr-TR" sz="900"/>
        </a:p>
      </xdr:txBody>
    </xdr:sp>
    <xdr:clientData/>
  </xdr:twoCellAnchor>
  <xdr:twoCellAnchor>
    <xdr:from>
      <xdr:col>3</xdr:col>
      <xdr:colOff>414130</xdr:colOff>
      <xdr:row>9</xdr:row>
      <xdr:rowOff>74543</xdr:rowOff>
    </xdr:from>
    <xdr:to>
      <xdr:col>4</xdr:col>
      <xdr:colOff>107675</xdr:colOff>
      <xdr:row>10</xdr:row>
      <xdr:rowOff>157369</xdr:rowOff>
    </xdr:to>
    <xdr:sp macro="" textlink="">
      <xdr:nvSpPr>
        <xdr:cNvPr id="47" name="7 Akış Çizelgesi: Belge"/>
        <xdr:cNvSpPr/>
      </xdr:nvSpPr>
      <xdr:spPr>
        <a:xfrm>
          <a:off x="2476500" y="1830456"/>
          <a:ext cx="381001" cy="2650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3</xdr:col>
      <xdr:colOff>281608</xdr:colOff>
      <xdr:row>10</xdr:row>
      <xdr:rowOff>24848</xdr:rowOff>
    </xdr:from>
    <xdr:to>
      <xdr:col>3</xdr:col>
      <xdr:colOff>414130</xdr:colOff>
      <xdr:row>10</xdr:row>
      <xdr:rowOff>37273</xdr:rowOff>
    </xdr:to>
    <xdr:cxnSp macro="">
      <xdr:nvCxnSpPr>
        <xdr:cNvPr id="14" name="Düz Ok Bağlayıcısı 13"/>
        <xdr:cNvCxnSpPr>
          <a:stCxn id="62" idx="3"/>
          <a:endCxn id="47" idx="1"/>
        </xdr:cNvCxnSpPr>
      </xdr:nvCxnSpPr>
      <xdr:spPr>
        <a:xfrm flipV="1">
          <a:off x="2343978" y="1962978"/>
          <a:ext cx="132522"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347868</xdr:colOff>
      <xdr:row>12</xdr:row>
      <xdr:rowOff>91109</xdr:rowOff>
    </xdr:from>
    <xdr:to>
      <xdr:col>3</xdr:col>
      <xdr:colOff>339586</xdr:colOff>
      <xdr:row>16</xdr:row>
      <xdr:rowOff>157369</xdr:rowOff>
    </xdr:to>
    <xdr:sp macro="" textlink="">
      <xdr:nvSpPr>
        <xdr:cNvPr id="51" name="1 Akış Çizelgesi: İşlem"/>
        <xdr:cNvSpPr/>
      </xdr:nvSpPr>
      <xdr:spPr>
        <a:xfrm>
          <a:off x="1035325" y="2393674"/>
          <a:ext cx="1366631" cy="795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Kesilen MİF' in imzalanmak Üzere Muhasebe</a:t>
          </a:r>
          <a:r>
            <a:rPr lang="tr-TR" baseline="0"/>
            <a:t> Yetkilisine Havalesi</a:t>
          </a:r>
          <a:endParaRPr lang="tr-TR"/>
        </a:p>
      </xdr:txBody>
    </xdr:sp>
    <xdr:clientData/>
  </xdr:twoCellAnchor>
  <xdr:twoCellAnchor>
    <xdr:from>
      <xdr:col>2</xdr:col>
      <xdr:colOff>323022</xdr:colOff>
      <xdr:row>11</xdr:row>
      <xdr:rowOff>107674</xdr:rowOff>
    </xdr:from>
    <xdr:to>
      <xdr:col>2</xdr:col>
      <xdr:colOff>343728</xdr:colOff>
      <xdr:row>12</xdr:row>
      <xdr:rowOff>91109</xdr:rowOff>
    </xdr:to>
    <xdr:cxnSp macro="">
      <xdr:nvCxnSpPr>
        <xdr:cNvPr id="16" name="Düz Ok Bağlayıcısı 15"/>
        <xdr:cNvCxnSpPr>
          <a:stCxn id="62" idx="2"/>
          <a:endCxn id="51" idx="0"/>
        </xdr:cNvCxnSpPr>
      </xdr:nvCxnSpPr>
      <xdr:spPr>
        <a:xfrm>
          <a:off x="1697935" y="2228022"/>
          <a:ext cx="20706"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521804</xdr:colOff>
      <xdr:row>17</xdr:row>
      <xdr:rowOff>99391</xdr:rowOff>
    </xdr:from>
    <xdr:to>
      <xdr:col>3</xdr:col>
      <xdr:colOff>166503</xdr:colOff>
      <xdr:row>19</xdr:row>
      <xdr:rowOff>165652</xdr:rowOff>
    </xdr:to>
    <xdr:sp macro="" textlink="">
      <xdr:nvSpPr>
        <xdr:cNvPr id="53" name="1 Akış Çizelgesi: İşlem"/>
        <xdr:cNvSpPr/>
      </xdr:nvSpPr>
      <xdr:spPr>
        <a:xfrm>
          <a:off x="1209261" y="3313043"/>
          <a:ext cx="1019612"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a:t>
          </a:r>
          <a:r>
            <a:rPr lang="tr-TR" baseline="0"/>
            <a:t> İmzası</a:t>
          </a:r>
          <a:endParaRPr lang="tr-TR"/>
        </a:p>
      </xdr:txBody>
    </xdr:sp>
    <xdr:clientData/>
  </xdr:twoCellAnchor>
  <xdr:twoCellAnchor>
    <xdr:from>
      <xdr:col>2</xdr:col>
      <xdr:colOff>343728</xdr:colOff>
      <xdr:row>16</xdr:row>
      <xdr:rowOff>157369</xdr:rowOff>
    </xdr:from>
    <xdr:to>
      <xdr:col>2</xdr:col>
      <xdr:colOff>344154</xdr:colOff>
      <xdr:row>17</xdr:row>
      <xdr:rowOff>99391</xdr:rowOff>
    </xdr:to>
    <xdr:cxnSp macro="">
      <xdr:nvCxnSpPr>
        <xdr:cNvPr id="18" name="Düz Ok Bağlayıcısı 17"/>
        <xdr:cNvCxnSpPr>
          <a:stCxn id="51" idx="2"/>
          <a:endCxn id="53" idx="0"/>
        </xdr:cNvCxnSpPr>
      </xdr:nvCxnSpPr>
      <xdr:spPr>
        <a:xfrm>
          <a:off x="1718641" y="3188804"/>
          <a:ext cx="426"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513521</xdr:colOff>
      <xdr:row>20</xdr:row>
      <xdr:rowOff>140805</xdr:rowOff>
    </xdr:from>
    <xdr:to>
      <xdr:col>3</xdr:col>
      <xdr:colOff>157369</xdr:colOff>
      <xdr:row>23</xdr:row>
      <xdr:rowOff>66260</xdr:rowOff>
    </xdr:to>
    <xdr:sp macro="" textlink="">
      <xdr:nvSpPr>
        <xdr:cNvPr id="68" name="1 Akış Çizelgesi: İşlem"/>
        <xdr:cNvSpPr/>
      </xdr:nvSpPr>
      <xdr:spPr>
        <a:xfrm>
          <a:off x="1200978" y="3901109"/>
          <a:ext cx="1018761" cy="472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Veznedarca Tahsilatın Gerçekleştirilmesi</a:t>
          </a:r>
        </a:p>
      </xdr:txBody>
    </xdr:sp>
    <xdr:clientData/>
  </xdr:twoCellAnchor>
  <xdr:twoCellAnchor>
    <xdr:from>
      <xdr:col>2</xdr:col>
      <xdr:colOff>335446</xdr:colOff>
      <xdr:row>19</xdr:row>
      <xdr:rowOff>165652</xdr:rowOff>
    </xdr:from>
    <xdr:to>
      <xdr:col>2</xdr:col>
      <xdr:colOff>344154</xdr:colOff>
      <xdr:row>20</xdr:row>
      <xdr:rowOff>140805</xdr:rowOff>
    </xdr:to>
    <xdr:cxnSp macro="">
      <xdr:nvCxnSpPr>
        <xdr:cNvPr id="24" name="Düz Ok Bağlayıcısı 23"/>
        <xdr:cNvCxnSpPr>
          <a:stCxn id="53" idx="2"/>
          <a:endCxn id="68" idx="0"/>
        </xdr:cNvCxnSpPr>
      </xdr:nvCxnSpPr>
      <xdr:spPr>
        <a:xfrm flipH="1">
          <a:off x="1710359" y="3743739"/>
          <a:ext cx="8708"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21</xdr:row>
      <xdr:rowOff>41412</xdr:rowOff>
    </xdr:from>
    <xdr:to>
      <xdr:col>4</xdr:col>
      <xdr:colOff>294563</xdr:colOff>
      <xdr:row>22</xdr:row>
      <xdr:rowOff>164505</xdr:rowOff>
    </xdr:to>
    <xdr:sp macro="" textlink="">
      <xdr:nvSpPr>
        <xdr:cNvPr id="71" name="7 Akış Çizelgesi: Belge"/>
        <xdr:cNvSpPr/>
      </xdr:nvSpPr>
      <xdr:spPr>
        <a:xfrm>
          <a:off x="2435087" y="3983934"/>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0</xdr:col>
      <xdr:colOff>66263</xdr:colOff>
      <xdr:row>11</xdr:row>
      <xdr:rowOff>41413</xdr:rowOff>
    </xdr:from>
    <xdr:to>
      <xdr:col>1</xdr:col>
      <xdr:colOff>66262</xdr:colOff>
      <xdr:row>12</xdr:row>
      <xdr:rowOff>115958</xdr:rowOff>
    </xdr:to>
    <xdr:sp macro="" textlink="">
      <xdr:nvSpPr>
        <xdr:cNvPr id="72" name="15 Akış Çizelgesi: Manyetik Disk"/>
        <xdr:cNvSpPr/>
      </xdr:nvSpPr>
      <xdr:spPr>
        <a:xfrm>
          <a:off x="66263" y="2161761"/>
          <a:ext cx="687456"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BKMYBS</a:t>
          </a:r>
        </a:p>
      </xdr:txBody>
    </xdr:sp>
    <xdr:clientData/>
  </xdr:twoCellAnchor>
  <xdr:twoCellAnchor>
    <xdr:from>
      <xdr:col>1</xdr:col>
      <xdr:colOff>82827</xdr:colOff>
      <xdr:row>8</xdr:row>
      <xdr:rowOff>157370</xdr:rowOff>
    </xdr:from>
    <xdr:to>
      <xdr:col>1</xdr:col>
      <xdr:colOff>364434</xdr:colOff>
      <xdr:row>10</xdr:row>
      <xdr:rowOff>37273</xdr:rowOff>
    </xdr:to>
    <xdr:cxnSp macro="">
      <xdr:nvCxnSpPr>
        <xdr:cNvPr id="27" name="Dirsek Bağlayıcısı 26"/>
        <xdr:cNvCxnSpPr>
          <a:stCxn id="64" idx="3"/>
          <a:endCxn id="62" idx="1"/>
        </xdr:cNvCxnSpPr>
      </xdr:nvCxnSpPr>
      <xdr:spPr>
        <a:xfrm>
          <a:off x="770284" y="1731066"/>
          <a:ext cx="281607" cy="2443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66262</xdr:colOff>
      <xdr:row>10</xdr:row>
      <xdr:rowOff>37273</xdr:rowOff>
    </xdr:from>
    <xdr:to>
      <xdr:col>1</xdr:col>
      <xdr:colOff>364434</xdr:colOff>
      <xdr:row>11</xdr:row>
      <xdr:rowOff>169794</xdr:rowOff>
    </xdr:to>
    <xdr:cxnSp macro="">
      <xdr:nvCxnSpPr>
        <xdr:cNvPr id="29" name="Dirsek Bağlayıcısı 28"/>
        <xdr:cNvCxnSpPr>
          <a:stCxn id="72" idx="4"/>
          <a:endCxn id="62" idx="1"/>
        </xdr:cNvCxnSpPr>
      </xdr:nvCxnSpPr>
      <xdr:spPr>
        <a:xfrm flipV="1">
          <a:off x="753719" y="1975403"/>
          <a:ext cx="298172" cy="31473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248479</xdr:colOff>
      <xdr:row>21</xdr:row>
      <xdr:rowOff>66259</xdr:rowOff>
    </xdr:from>
    <xdr:to>
      <xdr:col>1</xdr:col>
      <xdr:colOff>248478</xdr:colOff>
      <xdr:row>22</xdr:row>
      <xdr:rowOff>140804</xdr:rowOff>
    </xdr:to>
    <xdr:sp macro="" textlink="">
      <xdr:nvSpPr>
        <xdr:cNvPr id="78" name="15 Akış Çizelgesi: Manyetik Disk"/>
        <xdr:cNvSpPr/>
      </xdr:nvSpPr>
      <xdr:spPr>
        <a:xfrm>
          <a:off x="248479" y="4008781"/>
          <a:ext cx="687456"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BKMYBS</a:t>
          </a:r>
        </a:p>
      </xdr:txBody>
    </xdr:sp>
    <xdr:clientData/>
  </xdr:twoCellAnchor>
  <xdr:twoCellAnchor>
    <xdr:from>
      <xdr:col>1</xdr:col>
      <xdr:colOff>248478</xdr:colOff>
      <xdr:row>22</xdr:row>
      <xdr:rowOff>12423</xdr:rowOff>
    </xdr:from>
    <xdr:to>
      <xdr:col>1</xdr:col>
      <xdr:colOff>513521</xdr:colOff>
      <xdr:row>22</xdr:row>
      <xdr:rowOff>12424</xdr:rowOff>
    </xdr:to>
    <xdr:cxnSp macro="">
      <xdr:nvCxnSpPr>
        <xdr:cNvPr id="32" name="Düz Ok Bağlayıcısı 31"/>
        <xdr:cNvCxnSpPr>
          <a:stCxn id="78" idx="4"/>
          <a:endCxn id="68" idx="1"/>
        </xdr:cNvCxnSpPr>
      </xdr:nvCxnSpPr>
      <xdr:spPr>
        <a:xfrm>
          <a:off x="935935" y="4137162"/>
          <a:ext cx="26504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22</xdr:row>
      <xdr:rowOff>11850</xdr:rowOff>
    </xdr:from>
    <xdr:to>
      <xdr:col>3</xdr:col>
      <xdr:colOff>372717</xdr:colOff>
      <xdr:row>22</xdr:row>
      <xdr:rowOff>12424</xdr:rowOff>
    </xdr:to>
    <xdr:cxnSp macro="">
      <xdr:nvCxnSpPr>
        <xdr:cNvPr id="38" name="Düz Ok Bağlayıcısı 37"/>
        <xdr:cNvCxnSpPr>
          <a:stCxn id="68" idx="3"/>
          <a:endCxn id="71" idx="1"/>
        </xdr:cNvCxnSpPr>
      </xdr:nvCxnSpPr>
      <xdr:spPr>
        <a:xfrm flipV="1">
          <a:off x="2219739" y="4136589"/>
          <a:ext cx="215348" cy="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323023</xdr:colOff>
      <xdr:row>7</xdr:row>
      <xdr:rowOff>115957</xdr:rowOff>
    </xdr:from>
    <xdr:to>
      <xdr:col>4</xdr:col>
      <xdr:colOff>231913</xdr:colOff>
      <xdr:row>8</xdr:row>
      <xdr:rowOff>149088</xdr:rowOff>
    </xdr:to>
    <xdr:cxnSp macro="">
      <xdr:nvCxnSpPr>
        <xdr:cNvPr id="44" name="Dirsek Bağlayıcısı 43"/>
        <xdr:cNvCxnSpPr>
          <a:stCxn id="61" idx="2"/>
          <a:endCxn id="62" idx="0"/>
        </xdr:cNvCxnSpPr>
      </xdr:nvCxnSpPr>
      <xdr:spPr>
        <a:xfrm rot="5400000">
          <a:off x="2232163" y="973208"/>
          <a:ext cx="215349" cy="128380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140805</xdr:colOff>
      <xdr:row>8</xdr:row>
      <xdr:rowOff>124237</xdr:rowOff>
    </xdr:from>
    <xdr:to>
      <xdr:col>7</xdr:col>
      <xdr:colOff>190500</xdr:colOff>
      <xdr:row>14</xdr:row>
      <xdr:rowOff>107674</xdr:rowOff>
    </xdr:to>
    <xdr:sp macro="" textlink="">
      <xdr:nvSpPr>
        <xdr:cNvPr id="70" name="1 Akış Çizelgesi: İşlem"/>
        <xdr:cNvSpPr/>
      </xdr:nvSpPr>
      <xdr:spPr>
        <a:xfrm>
          <a:off x="3578088" y="1697933"/>
          <a:ext cx="1424608" cy="1076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sz="900"/>
            <a:t> Harcama Biriminden Gelen Yazıya</a:t>
          </a:r>
          <a:r>
            <a:rPr lang="tr-TR" sz="900" baseline="0"/>
            <a:t> ya da Bankadan Gelen Dekont/Ekstre ye İstinaden Tutarın İlgili Bütçe Geliri veya Emanet Hesabına Alınması</a:t>
          </a:r>
          <a:endParaRPr lang="tr-TR"/>
        </a:p>
      </xdr:txBody>
    </xdr:sp>
    <xdr:clientData/>
  </xdr:twoCellAnchor>
  <xdr:twoCellAnchor>
    <xdr:from>
      <xdr:col>4</xdr:col>
      <xdr:colOff>231912</xdr:colOff>
      <xdr:row>7</xdr:row>
      <xdr:rowOff>115957</xdr:rowOff>
    </xdr:from>
    <xdr:to>
      <xdr:col>6</xdr:col>
      <xdr:colOff>165653</xdr:colOff>
      <xdr:row>8</xdr:row>
      <xdr:rowOff>124237</xdr:rowOff>
    </xdr:to>
    <xdr:cxnSp macro="">
      <xdr:nvCxnSpPr>
        <xdr:cNvPr id="63" name="Dirsek Bağlayıcısı 62"/>
        <xdr:cNvCxnSpPr>
          <a:stCxn id="61" idx="2"/>
          <a:endCxn id="70" idx="0"/>
        </xdr:cNvCxnSpPr>
      </xdr:nvCxnSpPr>
      <xdr:spPr>
        <a:xfrm rot="16200000" flipH="1">
          <a:off x="3540816" y="948357"/>
          <a:ext cx="190498" cy="13086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182217</xdr:colOff>
      <xdr:row>15</xdr:row>
      <xdr:rowOff>74543</xdr:rowOff>
    </xdr:from>
    <xdr:to>
      <xdr:col>7</xdr:col>
      <xdr:colOff>173935</xdr:colOff>
      <xdr:row>19</xdr:row>
      <xdr:rowOff>132521</xdr:rowOff>
    </xdr:to>
    <xdr:sp macro="" textlink="">
      <xdr:nvSpPr>
        <xdr:cNvPr id="75" name="1 Akış Çizelgesi: İşlem"/>
        <xdr:cNvSpPr/>
      </xdr:nvSpPr>
      <xdr:spPr>
        <a:xfrm>
          <a:off x="3619500" y="2923760"/>
          <a:ext cx="1366631"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Kesilen MİF' in İmzalanmak Üzere Muhasebe</a:t>
          </a:r>
          <a:r>
            <a:rPr lang="tr-TR" baseline="0"/>
            <a:t> Yetkilisine Havalesi</a:t>
          </a:r>
          <a:endParaRPr lang="tr-TR"/>
        </a:p>
      </xdr:txBody>
    </xdr:sp>
    <xdr:clientData/>
  </xdr:twoCellAnchor>
  <xdr:twoCellAnchor>
    <xdr:from>
      <xdr:col>5</xdr:col>
      <xdr:colOff>347869</xdr:colOff>
      <xdr:row>20</xdr:row>
      <xdr:rowOff>107672</xdr:rowOff>
    </xdr:from>
    <xdr:to>
      <xdr:col>6</xdr:col>
      <xdr:colOff>680025</xdr:colOff>
      <xdr:row>22</xdr:row>
      <xdr:rowOff>173933</xdr:rowOff>
    </xdr:to>
    <xdr:sp macro="" textlink="">
      <xdr:nvSpPr>
        <xdr:cNvPr id="76" name="1 Akış Çizelgesi: İşlem"/>
        <xdr:cNvSpPr/>
      </xdr:nvSpPr>
      <xdr:spPr>
        <a:xfrm>
          <a:off x="3785152" y="3867976"/>
          <a:ext cx="1019612"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a:t>
          </a:r>
          <a:r>
            <a:rPr lang="tr-TR" baseline="0"/>
            <a:t> İmzası</a:t>
          </a:r>
          <a:endParaRPr lang="tr-TR"/>
        </a:p>
      </xdr:txBody>
    </xdr:sp>
    <xdr:clientData/>
  </xdr:twoCellAnchor>
  <xdr:twoCellAnchor>
    <xdr:from>
      <xdr:col>5</xdr:col>
      <xdr:colOff>372716</xdr:colOff>
      <xdr:row>24</xdr:row>
      <xdr:rowOff>2</xdr:rowOff>
    </xdr:from>
    <xdr:to>
      <xdr:col>6</xdr:col>
      <xdr:colOff>687455</xdr:colOff>
      <xdr:row>26</xdr:row>
      <xdr:rowOff>107676</xdr:rowOff>
    </xdr:to>
    <xdr:sp macro="" textlink="">
      <xdr:nvSpPr>
        <xdr:cNvPr id="77" name="1 Akış Çizelgesi: İşlem"/>
        <xdr:cNvSpPr/>
      </xdr:nvSpPr>
      <xdr:spPr>
        <a:xfrm>
          <a:off x="3809999" y="4489176"/>
          <a:ext cx="1002195"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 Masasınca Onay İşleminin Gerçekleştirilmesi</a:t>
          </a:r>
        </a:p>
      </xdr:txBody>
    </xdr:sp>
    <xdr:clientData/>
  </xdr:twoCellAnchor>
  <xdr:twoCellAnchor>
    <xdr:from>
      <xdr:col>1</xdr:col>
      <xdr:colOff>629476</xdr:colOff>
      <xdr:row>24</xdr:row>
      <xdr:rowOff>91107</xdr:rowOff>
    </xdr:from>
    <xdr:to>
      <xdr:col>3</xdr:col>
      <xdr:colOff>60526</xdr:colOff>
      <xdr:row>27</xdr:row>
      <xdr:rowOff>24848</xdr:rowOff>
    </xdr:to>
    <xdr:sp macro="" textlink="">
      <xdr:nvSpPr>
        <xdr:cNvPr id="80" name="4 Akış Çizelgesi: Sonlandırıcı"/>
        <xdr:cNvSpPr/>
      </xdr:nvSpPr>
      <xdr:spPr>
        <a:xfrm>
          <a:off x="1316933" y="4580281"/>
          <a:ext cx="805963" cy="4803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 İlişkin Alındı Belgesi Verildi</a:t>
          </a:r>
        </a:p>
      </xdr:txBody>
    </xdr:sp>
    <xdr:clientData/>
  </xdr:twoCellAnchor>
  <xdr:twoCellAnchor>
    <xdr:from>
      <xdr:col>5</xdr:col>
      <xdr:colOff>364436</xdr:colOff>
      <xdr:row>27</xdr:row>
      <xdr:rowOff>82826</xdr:rowOff>
    </xdr:from>
    <xdr:to>
      <xdr:col>7</xdr:col>
      <xdr:colOff>1</xdr:colOff>
      <xdr:row>29</xdr:row>
      <xdr:rowOff>91109</xdr:rowOff>
    </xdr:to>
    <xdr:sp macro="" textlink="">
      <xdr:nvSpPr>
        <xdr:cNvPr id="81" name="4 Akış Çizelgesi: Sonlandırıcı"/>
        <xdr:cNvSpPr/>
      </xdr:nvSpPr>
      <xdr:spPr>
        <a:xfrm>
          <a:off x="3801719" y="5118652"/>
          <a:ext cx="1010478"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Ekstre</a:t>
          </a:r>
          <a:r>
            <a:rPr lang="tr-TR" sz="800" baseline="0"/>
            <a:t> Kapatıldı</a:t>
          </a:r>
          <a:endParaRPr lang="tr-TR" sz="800"/>
        </a:p>
      </xdr:txBody>
    </xdr:sp>
    <xdr:clientData/>
  </xdr:twoCellAnchor>
  <xdr:twoCellAnchor>
    <xdr:from>
      <xdr:col>6</xdr:col>
      <xdr:colOff>165653</xdr:colOff>
      <xdr:row>14</xdr:row>
      <xdr:rowOff>107674</xdr:rowOff>
    </xdr:from>
    <xdr:to>
      <xdr:col>6</xdr:col>
      <xdr:colOff>178077</xdr:colOff>
      <xdr:row>15</xdr:row>
      <xdr:rowOff>74543</xdr:rowOff>
    </xdr:to>
    <xdr:cxnSp macro="">
      <xdr:nvCxnSpPr>
        <xdr:cNvPr id="106" name="Düz Ok Bağlayıcısı 105"/>
        <xdr:cNvCxnSpPr>
          <a:stCxn id="70" idx="2"/>
          <a:endCxn id="75" idx="0"/>
        </xdr:cNvCxnSpPr>
      </xdr:nvCxnSpPr>
      <xdr:spPr>
        <a:xfrm>
          <a:off x="4290392" y="2774674"/>
          <a:ext cx="12424"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170219</xdr:colOff>
      <xdr:row>19</xdr:row>
      <xdr:rowOff>132521</xdr:rowOff>
    </xdr:from>
    <xdr:to>
      <xdr:col>6</xdr:col>
      <xdr:colOff>178077</xdr:colOff>
      <xdr:row>20</xdr:row>
      <xdr:rowOff>107672</xdr:rowOff>
    </xdr:to>
    <xdr:cxnSp macro="">
      <xdr:nvCxnSpPr>
        <xdr:cNvPr id="108" name="Düz Ok Bağlayıcısı 107"/>
        <xdr:cNvCxnSpPr>
          <a:stCxn id="75" idx="2"/>
          <a:endCxn id="76" idx="0"/>
        </xdr:cNvCxnSpPr>
      </xdr:nvCxnSpPr>
      <xdr:spPr>
        <a:xfrm flipH="1">
          <a:off x="4294958" y="3710608"/>
          <a:ext cx="7858"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170219</xdr:colOff>
      <xdr:row>22</xdr:row>
      <xdr:rowOff>173933</xdr:rowOff>
    </xdr:from>
    <xdr:to>
      <xdr:col>6</xdr:col>
      <xdr:colOff>186358</xdr:colOff>
      <xdr:row>24</xdr:row>
      <xdr:rowOff>2</xdr:rowOff>
    </xdr:to>
    <xdr:cxnSp macro="">
      <xdr:nvCxnSpPr>
        <xdr:cNvPr id="110" name="Düz Ok Bağlayıcısı 109"/>
        <xdr:cNvCxnSpPr>
          <a:stCxn id="76" idx="2"/>
          <a:endCxn id="77" idx="0"/>
        </xdr:cNvCxnSpPr>
      </xdr:nvCxnSpPr>
      <xdr:spPr>
        <a:xfrm>
          <a:off x="4294958" y="4298672"/>
          <a:ext cx="16139" cy="190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182219</xdr:colOff>
      <xdr:row>26</xdr:row>
      <xdr:rowOff>107676</xdr:rowOff>
    </xdr:from>
    <xdr:to>
      <xdr:col>6</xdr:col>
      <xdr:colOff>186358</xdr:colOff>
      <xdr:row>27</xdr:row>
      <xdr:rowOff>82826</xdr:rowOff>
    </xdr:to>
    <xdr:cxnSp macro="">
      <xdr:nvCxnSpPr>
        <xdr:cNvPr id="112" name="Düz Ok Bağlayıcısı 111"/>
        <xdr:cNvCxnSpPr>
          <a:stCxn id="77" idx="2"/>
          <a:endCxn id="81" idx="0"/>
        </xdr:cNvCxnSpPr>
      </xdr:nvCxnSpPr>
      <xdr:spPr>
        <a:xfrm flipH="1">
          <a:off x="4306958" y="4961285"/>
          <a:ext cx="4139" cy="157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335446</xdr:colOff>
      <xdr:row>23</xdr:row>
      <xdr:rowOff>66260</xdr:rowOff>
    </xdr:from>
    <xdr:to>
      <xdr:col>2</xdr:col>
      <xdr:colOff>345002</xdr:colOff>
      <xdr:row>24</xdr:row>
      <xdr:rowOff>91107</xdr:rowOff>
    </xdr:to>
    <xdr:cxnSp macro="">
      <xdr:nvCxnSpPr>
        <xdr:cNvPr id="120" name="Düz Ok Bağlayıcısı 119"/>
        <xdr:cNvCxnSpPr>
          <a:stCxn id="68" idx="2"/>
          <a:endCxn id="80" idx="0"/>
        </xdr:cNvCxnSpPr>
      </xdr:nvCxnSpPr>
      <xdr:spPr>
        <a:xfrm>
          <a:off x="1710359" y="4373217"/>
          <a:ext cx="9556"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314741</xdr:colOff>
      <xdr:row>10</xdr:row>
      <xdr:rowOff>149087</xdr:rowOff>
    </xdr:from>
    <xdr:to>
      <xdr:col>7</xdr:col>
      <xdr:colOff>695741</xdr:colOff>
      <xdr:row>12</xdr:row>
      <xdr:rowOff>49696</xdr:rowOff>
    </xdr:to>
    <xdr:sp macro="" textlink="">
      <xdr:nvSpPr>
        <xdr:cNvPr id="122" name="7 Akış Çizelgesi: Belge"/>
        <xdr:cNvSpPr/>
      </xdr:nvSpPr>
      <xdr:spPr>
        <a:xfrm>
          <a:off x="5126937" y="2087217"/>
          <a:ext cx="381000"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7</xdr:col>
      <xdr:colOff>190500</xdr:colOff>
      <xdr:row>11</xdr:row>
      <xdr:rowOff>99391</xdr:rowOff>
    </xdr:from>
    <xdr:to>
      <xdr:col>7</xdr:col>
      <xdr:colOff>314741</xdr:colOff>
      <xdr:row>11</xdr:row>
      <xdr:rowOff>115956</xdr:rowOff>
    </xdr:to>
    <xdr:cxnSp macro="">
      <xdr:nvCxnSpPr>
        <xdr:cNvPr id="126" name="Düz Ok Bağlayıcısı 125"/>
        <xdr:cNvCxnSpPr>
          <a:stCxn id="70" idx="3"/>
          <a:endCxn id="122" idx="1"/>
        </xdr:cNvCxnSpPr>
      </xdr:nvCxnSpPr>
      <xdr:spPr>
        <a:xfrm flipV="1">
          <a:off x="5002696" y="2219739"/>
          <a:ext cx="124241"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207064</xdr:colOff>
      <xdr:row>24</xdr:row>
      <xdr:rowOff>115957</xdr:rowOff>
    </xdr:from>
    <xdr:to>
      <xdr:col>5</xdr:col>
      <xdr:colOff>173934</xdr:colOff>
      <xdr:row>26</xdr:row>
      <xdr:rowOff>8284</xdr:rowOff>
    </xdr:to>
    <xdr:sp macro="" textlink="">
      <xdr:nvSpPr>
        <xdr:cNvPr id="130" name="15 Akış Çizelgesi: Manyetik Disk"/>
        <xdr:cNvSpPr/>
      </xdr:nvSpPr>
      <xdr:spPr>
        <a:xfrm>
          <a:off x="2956890" y="4605131"/>
          <a:ext cx="654327"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BKMYBS</a:t>
          </a:r>
        </a:p>
      </xdr:txBody>
    </xdr:sp>
    <xdr:clientData/>
  </xdr:twoCellAnchor>
  <xdr:twoCellAnchor>
    <xdr:from>
      <xdr:col>5</xdr:col>
      <xdr:colOff>173934</xdr:colOff>
      <xdr:row>25</xdr:row>
      <xdr:rowOff>53840</xdr:rowOff>
    </xdr:from>
    <xdr:to>
      <xdr:col>5</xdr:col>
      <xdr:colOff>372716</xdr:colOff>
      <xdr:row>25</xdr:row>
      <xdr:rowOff>62121</xdr:rowOff>
    </xdr:to>
    <xdr:cxnSp macro="">
      <xdr:nvCxnSpPr>
        <xdr:cNvPr id="132" name="Düz Ok Bağlayıcısı 131"/>
        <xdr:cNvCxnSpPr>
          <a:stCxn id="130" idx="4"/>
          <a:endCxn id="77" idx="1"/>
        </xdr:cNvCxnSpPr>
      </xdr:nvCxnSpPr>
      <xdr:spPr>
        <a:xfrm flipV="1">
          <a:off x="3611217" y="4725231"/>
          <a:ext cx="198782"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8</xdr:row>
      <xdr:rowOff>149086</xdr:rowOff>
    </xdr:from>
    <xdr:to>
      <xdr:col>4</xdr:col>
      <xdr:colOff>546652</xdr:colOff>
      <xdr:row>10</xdr:row>
      <xdr:rowOff>91107</xdr:rowOff>
    </xdr:to>
    <xdr:sp macro="" textlink="">
      <xdr:nvSpPr>
        <xdr:cNvPr id="142" name="7 Akış Çizelgesi: Belge"/>
        <xdr:cNvSpPr/>
      </xdr:nvSpPr>
      <xdr:spPr>
        <a:xfrm>
          <a:off x="2890631" y="1722782"/>
          <a:ext cx="405847" cy="3064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a:t>
          </a:r>
          <a:r>
            <a:rPr lang="tr-TR" sz="800" baseline="0"/>
            <a:t> Yazı</a:t>
          </a:r>
          <a:endParaRPr lang="tr-TR" sz="800"/>
        </a:p>
      </xdr:txBody>
    </xdr:sp>
    <xdr:clientData/>
  </xdr:twoCellAnchor>
  <xdr:twoCellAnchor>
    <xdr:from>
      <xdr:col>4</xdr:col>
      <xdr:colOff>74543</xdr:colOff>
      <xdr:row>10</xdr:row>
      <xdr:rowOff>149087</xdr:rowOff>
    </xdr:from>
    <xdr:to>
      <xdr:col>4</xdr:col>
      <xdr:colOff>588065</xdr:colOff>
      <xdr:row>12</xdr:row>
      <xdr:rowOff>82826</xdr:rowOff>
    </xdr:to>
    <xdr:sp macro="" textlink="">
      <xdr:nvSpPr>
        <xdr:cNvPr id="143" name="7 Akış Çizelgesi: Belge"/>
        <xdr:cNvSpPr/>
      </xdr:nvSpPr>
      <xdr:spPr>
        <a:xfrm>
          <a:off x="2824369" y="2087217"/>
          <a:ext cx="513522"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Dekont/Ekstre</a:t>
          </a:r>
        </a:p>
      </xdr:txBody>
    </xdr:sp>
    <xdr:clientData/>
  </xdr:twoCellAnchor>
  <xdr:twoCellAnchor>
    <xdr:from>
      <xdr:col>4</xdr:col>
      <xdr:colOff>74544</xdr:colOff>
      <xdr:row>12</xdr:row>
      <xdr:rowOff>149086</xdr:rowOff>
    </xdr:from>
    <xdr:to>
      <xdr:col>4</xdr:col>
      <xdr:colOff>546653</xdr:colOff>
      <xdr:row>14</xdr:row>
      <xdr:rowOff>59906</xdr:rowOff>
    </xdr:to>
    <xdr:sp macro="" textlink="">
      <xdr:nvSpPr>
        <xdr:cNvPr id="153" name="15 Akış Çizelgesi: Manyetik Disk"/>
        <xdr:cNvSpPr/>
      </xdr:nvSpPr>
      <xdr:spPr>
        <a:xfrm>
          <a:off x="2824370" y="2451651"/>
          <a:ext cx="47210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KEÖS</a:t>
          </a:r>
        </a:p>
      </xdr:txBody>
    </xdr:sp>
    <xdr:clientData/>
  </xdr:twoCellAnchor>
  <xdr:twoCellAnchor>
    <xdr:from>
      <xdr:col>4</xdr:col>
      <xdr:colOff>546652</xdr:colOff>
      <xdr:row>9</xdr:row>
      <xdr:rowOff>120097</xdr:rowOff>
    </xdr:from>
    <xdr:to>
      <xdr:col>5</xdr:col>
      <xdr:colOff>140805</xdr:colOff>
      <xdr:row>11</xdr:row>
      <xdr:rowOff>115956</xdr:rowOff>
    </xdr:to>
    <xdr:cxnSp macro="">
      <xdr:nvCxnSpPr>
        <xdr:cNvPr id="155" name="Dirsek Bağlayıcısı 154"/>
        <xdr:cNvCxnSpPr>
          <a:stCxn id="142" idx="3"/>
          <a:endCxn id="70" idx="1"/>
        </xdr:cNvCxnSpPr>
      </xdr:nvCxnSpPr>
      <xdr:spPr>
        <a:xfrm>
          <a:off x="3296478" y="1876010"/>
          <a:ext cx="281610" cy="36029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588065</xdr:colOff>
      <xdr:row>11</xdr:row>
      <xdr:rowOff>115956</xdr:rowOff>
    </xdr:from>
    <xdr:to>
      <xdr:col>5</xdr:col>
      <xdr:colOff>140805</xdr:colOff>
      <xdr:row>11</xdr:row>
      <xdr:rowOff>115956</xdr:rowOff>
    </xdr:to>
    <xdr:cxnSp macro="">
      <xdr:nvCxnSpPr>
        <xdr:cNvPr id="157" name="Düz Ok Bağlayıcısı 156"/>
        <xdr:cNvCxnSpPr>
          <a:stCxn id="143" idx="3"/>
          <a:endCxn id="70" idx="1"/>
        </xdr:cNvCxnSpPr>
      </xdr:nvCxnSpPr>
      <xdr:spPr>
        <a:xfrm>
          <a:off x="3337891" y="2236304"/>
          <a:ext cx="24019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546653</xdr:colOff>
      <xdr:row>11</xdr:row>
      <xdr:rowOff>115956</xdr:rowOff>
    </xdr:from>
    <xdr:to>
      <xdr:col>5</xdr:col>
      <xdr:colOff>140805</xdr:colOff>
      <xdr:row>13</xdr:row>
      <xdr:rowOff>104496</xdr:rowOff>
    </xdr:to>
    <xdr:cxnSp macro="">
      <xdr:nvCxnSpPr>
        <xdr:cNvPr id="159" name="Dirsek Bağlayıcısı 158"/>
        <xdr:cNvCxnSpPr>
          <a:stCxn id="153" idx="4"/>
          <a:endCxn id="70" idx="1"/>
        </xdr:cNvCxnSpPr>
      </xdr:nvCxnSpPr>
      <xdr:spPr>
        <a:xfrm flipV="1">
          <a:off x="3296479" y="2236304"/>
          <a:ext cx="281609" cy="3529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687456</xdr:colOff>
      <xdr:row>3</xdr:row>
      <xdr:rowOff>0</xdr:rowOff>
    </xdr:from>
    <xdr:to>
      <xdr:col>2</xdr:col>
      <xdr:colOff>389282</xdr:colOff>
      <xdr:row>6</xdr:row>
      <xdr:rowOff>8282</xdr:rowOff>
    </xdr:to>
    <xdr:sp macro="" textlink="">
      <xdr:nvSpPr>
        <xdr:cNvPr id="3" name="1 Akış Çizelgesi: İşlem"/>
        <xdr:cNvSpPr/>
      </xdr:nvSpPr>
      <xdr:spPr>
        <a:xfrm>
          <a:off x="687456" y="662609"/>
          <a:ext cx="1076739"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4" name="1 Akış Çizelgesi: İşlem"/>
        <xdr:cNvSpPr/>
      </xdr:nvSpPr>
      <xdr:spPr>
        <a:xfrm>
          <a:off x="3636065" y="654327"/>
          <a:ext cx="1030550"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6" name="1 Akış Çizelgesi: İşlem"/>
        <xdr:cNvSpPr/>
      </xdr:nvSpPr>
      <xdr:spPr>
        <a:xfrm>
          <a:off x="2062370" y="1938130"/>
          <a:ext cx="1118152"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2</xdr:col>
      <xdr:colOff>389282</xdr:colOff>
      <xdr:row>4</xdr:row>
      <xdr:rowOff>91110</xdr:rowOff>
    </xdr:from>
    <xdr:to>
      <xdr:col>5</xdr:col>
      <xdr:colOff>198782</xdr:colOff>
      <xdr:row>4</xdr:row>
      <xdr:rowOff>95250</xdr:rowOff>
    </xdr:to>
    <xdr:cxnSp macro="">
      <xdr:nvCxnSpPr>
        <xdr:cNvPr id="8" name="Düz Ok Bağlayıcısı 7"/>
        <xdr:cNvCxnSpPr>
          <a:stCxn id="3" idx="3"/>
          <a:endCxn id="4" idx="1"/>
        </xdr:cNvCxnSpPr>
      </xdr:nvCxnSpPr>
      <xdr:spPr>
        <a:xfrm flipV="1">
          <a:off x="1764195" y="935936"/>
          <a:ext cx="1871870" cy="41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6</xdr:row>
      <xdr:rowOff>8281</xdr:rowOff>
    </xdr:from>
    <xdr:to>
      <xdr:col>3</xdr:col>
      <xdr:colOff>1</xdr:colOff>
      <xdr:row>11</xdr:row>
      <xdr:rowOff>95249</xdr:rowOff>
    </xdr:to>
    <xdr:cxnSp macro="">
      <xdr:nvCxnSpPr>
        <xdr:cNvPr id="10" name="Dirsek Bağlayıcısı 9"/>
        <xdr:cNvCxnSpPr>
          <a:stCxn id="3" idx="2"/>
          <a:endCxn id="6" idx="1"/>
        </xdr:cNvCxnSpPr>
      </xdr:nvCxnSpPr>
      <xdr:spPr>
        <a:xfrm rot="16200000" flipH="1">
          <a:off x="1145071" y="1298298"/>
          <a:ext cx="998055" cy="83654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2" name="Dirsek Bağlayıcısı 11"/>
        <xdr:cNvCxnSpPr>
          <a:stCxn id="6" idx="3"/>
          <a:endCxn id="4" idx="2"/>
        </xdr:cNvCxnSpPr>
      </xdr:nvCxnSpPr>
      <xdr:spPr>
        <a:xfrm flipV="1">
          <a:off x="3180522" y="1217544"/>
          <a:ext cx="970818" cy="99805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emis/Downloads/H&#252;seyin%20Akbal%20Sin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Muhasebat Süreç Grubu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B27" sqref="B2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24" t="s">
        <v>104</v>
      </c>
      <c r="D1" s="124"/>
    </row>
    <row r="2" spans="2:11">
      <c r="B2" s="91"/>
      <c r="C2" s="92"/>
      <c r="D2" s="92"/>
      <c r="E2" s="92"/>
      <c r="F2" s="92"/>
      <c r="G2" s="92"/>
      <c r="H2" s="92"/>
      <c r="I2" s="92"/>
      <c r="J2" s="92"/>
      <c r="K2" s="93"/>
    </row>
    <row r="3" spans="2:11" ht="15">
      <c r="B3" s="94"/>
      <c r="C3" s="95"/>
      <c r="D3" s="96" t="s">
        <v>1035</v>
      </c>
      <c r="E3" s="97"/>
      <c r="F3" s="95"/>
      <c r="G3" s="95"/>
      <c r="H3" s="95"/>
      <c r="I3" s="95"/>
      <c r="J3" s="95"/>
      <c r="K3" s="98"/>
    </row>
    <row r="4" spans="2:11" ht="15">
      <c r="B4" s="94"/>
      <c r="C4" s="95"/>
      <c r="D4" s="96" t="s">
        <v>1036</v>
      </c>
      <c r="E4" s="97"/>
      <c r="F4" s="95"/>
      <c r="G4" s="95"/>
      <c r="H4" s="95"/>
      <c r="I4" s="95"/>
      <c r="J4" s="95"/>
      <c r="K4" s="98"/>
    </row>
    <row r="5" spans="2:11" ht="15">
      <c r="B5" s="94"/>
      <c r="C5" s="95"/>
      <c r="D5" s="96"/>
      <c r="E5" s="97"/>
      <c r="F5" s="95"/>
      <c r="G5" s="95"/>
      <c r="H5" s="95"/>
      <c r="I5" s="95"/>
      <c r="J5" s="95"/>
      <c r="K5" s="98"/>
    </row>
    <row r="6" spans="2:11" ht="15">
      <c r="B6" s="94"/>
      <c r="C6" s="95"/>
      <c r="D6" s="96" t="s">
        <v>1044</v>
      </c>
      <c r="E6" s="97"/>
      <c r="F6" s="95"/>
      <c r="G6" s="95"/>
      <c r="H6" s="95"/>
      <c r="I6" s="95"/>
      <c r="J6" s="95"/>
      <c r="K6" s="98"/>
    </row>
    <row r="7" spans="2:11" ht="15">
      <c r="B7" s="84"/>
      <c r="C7" s="82"/>
      <c r="D7" s="85"/>
      <c r="E7" s="86"/>
      <c r="F7" s="82"/>
      <c r="G7" s="82"/>
      <c r="H7" s="82"/>
      <c r="I7" s="82"/>
      <c r="J7" s="82"/>
      <c r="K7" s="83"/>
    </row>
    <row r="8" spans="2:11" ht="15">
      <c r="B8" s="84"/>
      <c r="C8" s="82"/>
      <c r="D8" s="85" t="s">
        <v>43</v>
      </c>
      <c r="E8" s="86"/>
      <c r="F8" s="82"/>
      <c r="G8" s="82"/>
      <c r="H8" s="82"/>
      <c r="I8" s="82"/>
      <c r="J8" s="82"/>
      <c r="K8" s="83"/>
    </row>
    <row r="9" spans="2:11" ht="15">
      <c r="B9" s="84"/>
      <c r="C9" s="82"/>
      <c r="D9" s="85"/>
      <c r="E9" s="86"/>
      <c r="F9" s="82"/>
      <c r="G9" s="82"/>
      <c r="H9" s="82"/>
      <c r="I9" s="82"/>
      <c r="J9" s="82"/>
      <c r="K9" s="83"/>
    </row>
    <row r="10" spans="2:11" ht="15">
      <c r="B10" s="84"/>
      <c r="C10" s="82"/>
      <c r="D10" s="85" t="s">
        <v>95</v>
      </c>
      <c r="E10" s="86"/>
      <c r="F10" s="82"/>
      <c r="G10" s="82"/>
      <c r="H10" s="82"/>
      <c r="I10" s="82"/>
      <c r="J10" s="82"/>
      <c r="K10" s="83"/>
    </row>
    <row r="11" spans="2:11" ht="15">
      <c r="B11" s="84"/>
      <c r="C11" s="82"/>
      <c r="D11" s="87"/>
      <c r="E11" s="86"/>
      <c r="F11" s="82"/>
      <c r="G11" s="82"/>
      <c r="H11" s="82"/>
      <c r="I11" s="82"/>
      <c r="J11" s="82"/>
      <c r="K11" s="83"/>
    </row>
    <row r="12" spans="2:11" ht="15">
      <c r="B12" s="84"/>
      <c r="C12" s="82"/>
      <c r="D12" s="85" t="s">
        <v>44</v>
      </c>
      <c r="E12" s="86"/>
      <c r="F12" s="82"/>
      <c r="G12" s="82"/>
      <c r="H12" s="82"/>
      <c r="I12" s="82"/>
      <c r="J12" s="82"/>
      <c r="K12" s="83"/>
    </row>
    <row r="13" spans="2:11" ht="15">
      <c r="B13" s="84"/>
      <c r="C13" s="82"/>
      <c r="D13" s="87"/>
      <c r="E13" s="86"/>
      <c r="F13" s="82"/>
      <c r="G13" s="82"/>
      <c r="H13" s="82"/>
      <c r="I13" s="82"/>
      <c r="J13" s="82"/>
      <c r="K13" s="83"/>
    </row>
    <row r="14" spans="2:11" ht="15">
      <c r="B14" s="84"/>
      <c r="C14" s="82"/>
      <c r="D14" s="85" t="s">
        <v>1045</v>
      </c>
      <c r="E14" s="86"/>
      <c r="F14" s="82"/>
      <c r="G14" s="82"/>
      <c r="H14" s="82"/>
      <c r="I14" s="82"/>
      <c r="J14" s="82"/>
      <c r="K14" s="83"/>
    </row>
    <row r="15" spans="2:11" ht="15">
      <c r="B15" s="84"/>
      <c r="C15" s="82"/>
      <c r="D15" s="85"/>
      <c r="E15" s="86"/>
      <c r="F15" s="82"/>
      <c r="G15" s="82"/>
      <c r="H15" s="82"/>
      <c r="I15" s="82"/>
      <c r="J15" s="82"/>
      <c r="K15" s="83"/>
    </row>
    <row r="16" spans="2:11" ht="15">
      <c r="B16" s="84"/>
      <c r="C16" s="82"/>
      <c r="D16" s="85" t="s">
        <v>96</v>
      </c>
      <c r="E16" s="86"/>
      <c r="F16" s="82"/>
      <c r="G16" s="82"/>
      <c r="H16" s="82"/>
      <c r="I16" s="82"/>
      <c r="J16" s="82"/>
      <c r="K16" s="83"/>
    </row>
    <row r="17" spans="2:11" ht="15">
      <c r="B17" s="84"/>
      <c r="C17" s="82"/>
      <c r="D17" s="85"/>
      <c r="E17" s="86"/>
      <c r="F17" s="82"/>
      <c r="G17" s="82"/>
      <c r="H17" s="82"/>
      <c r="I17" s="82"/>
      <c r="J17" s="82"/>
      <c r="K17" s="83"/>
    </row>
    <row r="18" spans="2:11" ht="15">
      <c r="B18" s="84"/>
      <c r="C18" s="82"/>
      <c r="D18" s="85" t="s">
        <v>97</v>
      </c>
      <c r="E18" s="86"/>
      <c r="F18" s="82"/>
      <c r="G18" s="82"/>
      <c r="H18" s="82"/>
      <c r="I18" s="82"/>
      <c r="J18" s="82"/>
      <c r="K18" s="83"/>
    </row>
    <row r="19" spans="2:11" ht="15">
      <c r="B19" s="84"/>
      <c r="C19" s="82"/>
      <c r="D19" s="85"/>
      <c r="E19" s="86"/>
      <c r="F19" s="82"/>
      <c r="G19" s="82"/>
      <c r="H19" s="82"/>
      <c r="I19" s="82"/>
      <c r="J19" s="82"/>
      <c r="K19" s="83"/>
    </row>
    <row r="20" spans="2:11" ht="15">
      <c r="B20" s="84"/>
      <c r="C20" s="82"/>
      <c r="D20" s="85" t="s">
        <v>98</v>
      </c>
      <c r="E20" s="86"/>
      <c r="F20" s="82"/>
      <c r="G20" s="82"/>
      <c r="H20" s="82"/>
      <c r="I20" s="82"/>
      <c r="J20" s="82"/>
      <c r="K20" s="83"/>
    </row>
    <row r="21" spans="2:11" ht="15">
      <c r="B21" s="84"/>
      <c r="C21" s="82"/>
      <c r="D21" s="85"/>
      <c r="E21" s="86"/>
      <c r="F21" s="82"/>
      <c r="G21" s="82"/>
      <c r="H21" s="82"/>
      <c r="I21" s="82"/>
      <c r="J21" s="82"/>
      <c r="K21" s="83"/>
    </row>
    <row r="22" spans="2:11" ht="15" thickBot="1">
      <c r="B22" s="88"/>
      <c r="C22" s="89"/>
      <c r="D22" s="89"/>
      <c r="E22" s="89"/>
      <c r="F22" s="89"/>
      <c r="G22" s="89"/>
      <c r="H22" s="89"/>
      <c r="I22" s="89"/>
      <c r="J22" s="89"/>
      <c r="K22" s="90"/>
    </row>
    <row r="24" spans="2:11">
      <c r="B24" s="50" t="s">
        <v>45</v>
      </c>
      <c r="D24" s="50"/>
      <c r="E24" s="50"/>
      <c r="F24" s="50"/>
      <c r="G24" s="50"/>
      <c r="H24" s="50"/>
      <c r="I24" s="50"/>
    </row>
    <row r="25" spans="2:11" ht="15">
      <c r="B25" s="55"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ht="15">
      <c r="B35" s="55" t="s">
        <v>55</v>
      </c>
      <c r="C35" s="50"/>
      <c r="D35" s="50"/>
      <c r="E35" s="50"/>
      <c r="F35" s="50"/>
      <c r="G35" s="50"/>
      <c r="H35" s="50"/>
      <c r="I35" s="50"/>
      <c r="J35" s="50"/>
      <c r="K35" s="50"/>
      <c r="L35" s="50"/>
      <c r="M35" s="50"/>
      <c r="N35" s="50"/>
      <c r="O35" s="50"/>
      <c r="P35" s="50"/>
      <c r="Q35" s="50"/>
    </row>
    <row r="36" spans="2:17" ht="38.25" customHeight="1">
      <c r="B36" s="121" t="s">
        <v>101</v>
      </c>
      <c r="C36" s="121"/>
      <c r="D36" s="121"/>
      <c r="E36" s="121"/>
      <c r="F36" s="121"/>
      <c r="G36" s="121"/>
      <c r="H36" s="121"/>
      <c r="I36" s="121"/>
      <c r="J36" s="121"/>
      <c r="K36" s="121"/>
      <c r="L36" s="50"/>
      <c r="M36" s="50"/>
      <c r="N36" s="50"/>
      <c r="O36" s="50"/>
      <c r="P36" s="50"/>
      <c r="Q36" s="50"/>
    </row>
    <row r="37" spans="2:17">
      <c r="B37" s="125" t="s">
        <v>47</v>
      </c>
      <c r="C37" s="125"/>
      <c r="D37" s="125"/>
      <c r="E37" s="125"/>
      <c r="F37" s="125"/>
      <c r="G37" s="125"/>
      <c r="H37" s="125"/>
      <c r="I37" s="125"/>
      <c r="J37" s="125"/>
      <c r="K37" s="125"/>
      <c r="L37" s="50"/>
      <c r="M37" s="50"/>
      <c r="N37" s="50"/>
      <c r="O37" s="50"/>
      <c r="P37" s="50"/>
      <c r="Q37" s="50"/>
    </row>
    <row r="38" spans="2:17">
      <c r="B38" s="56"/>
      <c r="C38" s="50"/>
      <c r="D38" s="50"/>
      <c r="E38" s="50"/>
      <c r="F38" s="50"/>
      <c r="G38" s="50"/>
      <c r="H38" s="50"/>
      <c r="I38" s="50"/>
      <c r="J38" s="50"/>
      <c r="K38" s="50"/>
      <c r="L38" s="50"/>
      <c r="M38" s="50"/>
      <c r="N38" s="50"/>
      <c r="O38" s="50"/>
      <c r="P38" s="50"/>
      <c r="Q38" s="50"/>
    </row>
    <row r="39" spans="2:17" ht="15">
      <c r="B39" s="55" t="s">
        <v>56</v>
      </c>
      <c r="C39" s="50"/>
      <c r="D39" s="50"/>
      <c r="E39" s="50"/>
      <c r="F39" s="50"/>
      <c r="G39" s="50"/>
      <c r="H39" s="50"/>
      <c r="I39" s="50"/>
      <c r="J39" s="50"/>
      <c r="K39" s="50"/>
      <c r="L39" s="50"/>
      <c r="M39" s="50"/>
      <c r="N39" s="50"/>
      <c r="O39" s="50"/>
      <c r="P39" s="50"/>
      <c r="Q39" s="50"/>
    </row>
    <row r="40" spans="2:17">
      <c r="B40" s="125" t="s">
        <v>102</v>
      </c>
      <c r="C40" s="125"/>
      <c r="D40" s="125"/>
      <c r="E40" s="125"/>
      <c r="F40" s="125"/>
      <c r="G40" s="125"/>
      <c r="H40" s="125"/>
      <c r="I40" s="125"/>
      <c r="J40" s="125"/>
      <c r="K40" s="125"/>
      <c r="L40" s="50"/>
      <c r="M40" s="50"/>
      <c r="N40" s="50"/>
      <c r="O40" s="50"/>
      <c r="P40" s="50"/>
      <c r="Q40" s="50"/>
    </row>
    <row r="41" spans="2:17">
      <c r="B41" s="125" t="s">
        <v>48</v>
      </c>
      <c r="C41" s="125"/>
      <c r="D41" s="125"/>
      <c r="E41" s="125"/>
      <c r="F41" s="125"/>
      <c r="G41" s="125"/>
      <c r="H41" s="125"/>
      <c r="I41" s="125"/>
      <c r="J41" s="125"/>
      <c r="K41" s="125"/>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1046</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ht="15">
      <c r="B57" s="57"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ht="15">
      <c r="B63" s="55" t="s">
        <v>50</v>
      </c>
      <c r="E63" s="50"/>
      <c r="F63" s="50"/>
      <c r="G63" s="50"/>
      <c r="H63" s="50"/>
      <c r="I63" s="50"/>
      <c r="J63" s="50"/>
      <c r="K63" s="50"/>
      <c r="L63" s="50"/>
      <c r="M63" s="50"/>
      <c r="N63" s="50"/>
      <c r="O63" s="50"/>
      <c r="P63" s="50"/>
      <c r="Q63" s="50"/>
    </row>
    <row r="64" spans="2:17">
      <c r="B64" s="122" t="s">
        <v>66</v>
      </c>
      <c r="C64" s="123"/>
      <c r="D64" s="66"/>
    </row>
    <row r="65" spans="2:11">
      <c r="B65" s="65"/>
      <c r="C65" s="62"/>
      <c r="D65" s="67" t="s">
        <v>51</v>
      </c>
    </row>
    <row r="66" spans="2:11">
      <c r="B66" s="58"/>
      <c r="C66" s="59"/>
      <c r="D66" s="68" t="s">
        <v>67</v>
      </c>
      <c r="H66" s="63"/>
    </row>
    <row r="67" spans="2:11">
      <c r="B67" s="58"/>
      <c r="C67" s="59"/>
      <c r="D67" s="68" t="s">
        <v>68</v>
      </c>
      <c r="H67" s="63"/>
    </row>
    <row r="68" spans="2:11">
      <c r="B68" s="60"/>
      <c r="C68" s="61"/>
      <c r="D68" s="69"/>
      <c r="H68" s="63"/>
    </row>
    <row r="71" spans="2:11" ht="15">
      <c r="B71" s="55" t="s">
        <v>52</v>
      </c>
    </row>
    <row r="72" spans="2:11">
      <c r="B72" s="50"/>
    </row>
    <row r="73" spans="2:11">
      <c r="B73" s="64" t="s">
        <v>69</v>
      </c>
      <c r="C73" s="64" t="s">
        <v>72</v>
      </c>
    </row>
    <row r="74" spans="2:11">
      <c r="B74" s="64" t="s">
        <v>70</v>
      </c>
      <c r="C74" s="64" t="s">
        <v>72</v>
      </c>
    </row>
    <row r="75" spans="2:11">
      <c r="B75" s="64" t="s">
        <v>71</v>
      </c>
      <c r="C75" s="64" t="s">
        <v>73</v>
      </c>
    </row>
    <row r="78" spans="2:11" ht="30" customHeight="1">
      <c r="B78" s="121" t="s">
        <v>74</v>
      </c>
      <c r="C78" s="121"/>
      <c r="D78" s="121"/>
      <c r="E78" s="121"/>
      <c r="F78" s="121"/>
      <c r="G78" s="121"/>
      <c r="H78" s="121"/>
      <c r="I78" s="121"/>
      <c r="J78" s="121"/>
      <c r="K78" s="121"/>
    </row>
    <row r="80" spans="2:11">
      <c r="B80" s="50" t="s">
        <v>103</v>
      </c>
    </row>
    <row r="81" spans="2:5" ht="15" thickBot="1"/>
    <row r="82" spans="2:5" ht="23.1" customHeight="1" thickBot="1">
      <c r="B82" s="72" t="s">
        <v>447</v>
      </c>
      <c r="C82" s="73" t="s">
        <v>448</v>
      </c>
      <c r="D82" s="72" t="s">
        <v>447</v>
      </c>
      <c r="E82" s="73" t="s">
        <v>448</v>
      </c>
    </row>
    <row r="83" spans="2:5" ht="23.1" customHeight="1" thickBot="1">
      <c r="B83" s="74" t="s">
        <v>449</v>
      </c>
      <c r="C83" s="75" t="s">
        <v>450</v>
      </c>
      <c r="D83" s="74" t="s">
        <v>19</v>
      </c>
      <c r="E83" s="75"/>
    </row>
    <row r="84" spans="2:5" ht="23.1" customHeight="1" thickBot="1">
      <c r="B84" s="74" t="s">
        <v>451</v>
      </c>
      <c r="C84" s="75"/>
      <c r="D84" s="74" t="s">
        <v>20</v>
      </c>
      <c r="E84" s="75" t="s">
        <v>21</v>
      </c>
    </row>
    <row r="85" spans="2:5" ht="23.1" customHeight="1" thickBot="1">
      <c r="B85" s="74" t="s">
        <v>452</v>
      </c>
      <c r="C85" s="75" t="s">
        <v>453</v>
      </c>
      <c r="D85" s="74" t="s">
        <v>22</v>
      </c>
      <c r="E85" s="75"/>
    </row>
    <row r="86" spans="2:5" ht="23.1" customHeight="1" thickBot="1">
      <c r="B86" s="74" t="s">
        <v>454</v>
      </c>
      <c r="C86" s="75" t="s">
        <v>455</v>
      </c>
      <c r="D86" s="74" t="s">
        <v>23</v>
      </c>
      <c r="E86" s="75"/>
    </row>
    <row r="87" spans="2:5" ht="23.1" customHeight="1" thickBot="1">
      <c r="B87" s="74" t="s">
        <v>456</v>
      </c>
      <c r="C87" s="75"/>
      <c r="D87" s="74" t="s">
        <v>24</v>
      </c>
      <c r="E87" s="75"/>
    </row>
    <row r="88" spans="2:5" ht="23.1" customHeight="1" thickBot="1">
      <c r="B88" s="74" t="s">
        <v>457</v>
      </c>
      <c r="C88" s="75"/>
      <c r="D88" s="74" t="s">
        <v>25</v>
      </c>
      <c r="E88" s="75"/>
    </row>
    <row r="89" spans="2:5" ht="23.1" customHeight="1" thickBot="1">
      <c r="B89" s="74" t="s">
        <v>458</v>
      </c>
      <c r="C89" s="75" t="s">
        <v>0</v>
      </c>
      <c r="D89" s="74" t="s">
        <v>26</v>
      </c>
      <c r="E89" s="75"/>
    </row>
    <row r="90" spans="2:5" ht="23.1" customHeight="1" thickBot="1">
      <c r="B90" s="74" t="s">
        <v>1</v>
      </c>
      <c r="C90" s="75" t="s">
        <v>2</v>
      </c>
      <c r="D90" s="74" t="s">
        <v>27</v>
      </c>
      <c r="E90" s="75"/>
    </row>
    <row r="91" spans="2:5" ht="23.1" customHeight="1" thickBot="1">
      <c r="B91" s="74" t="s">
        <v>3</v>
      </c>
      <c r="C91" s="75"/>
      <c r="D91" s="74" t="s">
        <v>28</v>
      </c>
      <c r="E91" s="75"/>
    </row>
    <row r="92" spans="2:5" ht="23.1" customHeight="1" thickBot="1">
      <c r="B92" s="74" t="s">
        <v>4</v>
      </c>
      <c r="C92" s="75"/>
      <c r="D92" s="74" t="s">
        <v>29</v>
      </c>
      <c r="E92" s="75"/>
    </row>
    <row r="93" spans="2:5" ht="23.1" customHeight="1" thickBot="1">
      <c r="B93" s="74" t="s">
        <v>5</v>
      </c>
      <c r="C93" s="75"/>
      <c r="D93" s="74" t="s">
        <v>30</v>
      </c>
      <c r="E93" s="75"/>
    </row>
    <row r="94" spans="2:5" ht="23.1" customHeight="1" thickBot="1">
      <c r="B94" s="74" t="s">
        <v>6</v>
      </c>
      <c r="C94" s="75"/>
      <c r="D94" s="74" t="s">
        <v>31</v>
      </c>
      <c r="E94" s="75" t="s">
        <v>32</v>
      </c>
    </row>
    <row r="95" spans="2:5" ht="23.1" customHeight="1" thickBot="1">
      <c r="B95" s="74" t="s">
        <v>7</v>
      </c>
      <c r="C95" s="75" t="s">
        <v>8</v>
      </c>
      <c r="D95" s="74" t="s">
        <v>33</v>
      </c>
      <c r="E95" s="75"/>
    </row>
    <row r="96" spans="2:5" ht="23.1" customHeight="1" thickBot="1">
      <c r="B96" s="74" t="s">
        <v>9</v>
      </c>
      <c r="C96" s="75"/>
      <c r="D96" s="74" t="s">
        <v>34</v>
      </c>
      <c r="E96" s="75"/>
    </row>
    <row r="97" spans="2:11" ht="23.1" customHeight="1" thickBot="1">
      <c r="B97" s="74" t="s">
        <v>10</v>
      </c>
      <c r="C97" s="75" t="s">
        <v>11</v>
      </c>
      <c r="D97" s="74" t="s">
        <v>35</v>
      </c>
      <c r="E97" s="75"/>
    </row>
    <row r="98" spans="2:11" ht="23.1" customHeight="1" thickBot="1">
      <c r="B98" s="74" t="s">
        <v>12</v>
      </c>
      <c r="C98" s="75"/>
      <c r="D98" s="74" t="s">
        <v>36</v>
      </c>
      <c r="E98" s="75"/>
    </row>
    <row r="99" spans="2:11" ht="23.1" customHeight="1" thickBot="1">
      <c r="B99" s="74" t="s">
        <v>13</v>
      </c>
      <c r="C99" s="75"/>
      <c r="D99" s="74" t="s">
        <v>37</v>
      </c>
      <c r="E99" s="75" t="s">
        <v>38</v>
      </c>
    </row>
    <row r="100" spans="2:11" ht="23.1" customHeight="1" thickBot="1">
      <c r="B100" s="74" t="s">
        <v>14</v>
      </c>
      <c r="C100" s="75" t="s">
        <v>15</v>
      </c>
      <c r="D100" s="74" t="s">
        <v>39</v>
      </c>
      <c r="E100" s="75"/>
    </row>
    <row r="101" spans="2:11" ht="23.1" customHeight="1" thickBot="1">
      <c r="B101" s="74" t="s">
        <v>16</v>
      </c>
      <c r="C101" s="75"/>
      <c r="D101" s="74" t="s">
        <v>40</v>
      </c>
      <c r="E101" s="75"/>
    </row>
    <row r="102" spans="2:11" ht="23.1" customHeight="1" thickBot="1">
      <c r="B102" s="74" t="s">
        <v>17</v>
      </c>
      <c r="C102" s="75" t="s">
        <v>18</v>
      </c>
      <c r="D102" s="74" t="s">
        <v>41</v>
      </c>
      <c r="E102" s="75"/>
    </row>
    <row r="103" spans="2:11" ht="23.1" customHeight="1"/>
    <row r="105" spans="2:11" ht="15" customHeight="1">
      <c r="B105" s="121" t="s">
        <v>75</v>
      </c>
      <c r="C105" s="121"/>
      <c r="D105" s="121"/>
      <c r="E105" s="121"/>
      <c r="F105" s="121"/>
      <c r="G105" s="121"/>
      <c r="H105" s="121"/>
      <c r="I105" s="121"/>
      <c r="J105" s="121"/>
      <c r="K105" s="121"/>
    </row>
    <row r="106" spans="2:11">
      <c r="B106" s="50" t="s">
        <v>76</v>
      </c>
      <c r="C106" s="50"/>
      <c r="D106" s="50"/>
      <c r="E106" s="50"/>
      <c r="F106" s="50"/>
      <c r="G106" s="50"/>
      <c r="H106" s="50"/>
      <c r="I106" s="50"/>
      <c r="J106" s="50"/>
    </row>
    <row r="108" spans="2:11" ht="15">
      <c r="B108" s="55" t="s">
        <v>77</v>
      </c>
    </row>
    <row r="109" spans="2:11" ht="15">
      <c r="B109" s="55" t="s">
        <v>78</v>
      </c>
    </row>
    <row r="110" spans="2:11" ht="15">
      <c r="B110" s="55" t="s">
        <v>79</v>
      </c>
    </row>
    <row r="111" spans="2:11" ht="15" thickBot="1"/>
    <row r="112" spans="2:11" ht="15" thickBot="1">
      <c r="B112" s="78" t="s">
        <v>80</v>
      </c>
      <c r="C112" s="79" t="s">
        <v>81</v>
      </c>
    </row>
    <row r="113" spans="2:3" ht="15" thickBot="1">
      <c r="B113" s="71" t="s">
        <v>82</v>
      </c>
      <c r="C113" s="70" t="s">
        <v>83</v>
      </c>
    </row>
    <row r="114" spans="2:3" ht="15" thickBot="1">
      <c r="B114" s="71" t="s">
        <v>84</v>
      </c>
      <c r="C114" s="70" t="s">
        <v>85</v>
      </c>
    </row>
    <row r="115" spans="2:3" ht="15" thickBot="1">
      <c r="B115" s="71" t="s">
        <v>86</v>
      </c>
      <c r="C115" s="70" t="s">
        <v>87</v>
      </c>
    </row>
    <row r="116" spans="2:3" ht="24.75" thickBot="1">
      <c r="B116" s="71" t="s">
        <v>88</v>
      </c>
      <c r="C116" s="70" t="s">
        <v>89</v>
      </c>
    </row>
    <row r="117" spans="2:3" ht="24.75" thickBot="1">
      <c r="B117" s="71" t="s">
        <v>90</v>
      </c>
      <c r="C117" s="70" t="s">
        <v>91</v>
      </c>
    </row>
    <row r="119" spans="2:3" ht="15">
      <c r="B119" s="55" t="s">
        <v>92</v>
      </c>
    </row>
    <row r="120" spans="2:3" ht="15" thickBot="1"/>
    <row r="121" spans="2:3" ht="15" thickBot="1">
      <c r="B121" s="76" t="s">
        <v>80</v>
      </c>
      <c r="C121" s="77" t="s">
        <v>1043</v>
      </c>
    </row>
    <row r="122" spans="2:3" ht="15" thickBot="1">
      <c r="B122" s="48" t="s">
        <v>82</v>
      </c>
      <c r="C122" s="49" t="s">
        <v>83</v>
      </c>
    </row>
    <row r="123" spans="2:3" ht="15"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4" sqref="B14"/>
    </sheetView>
  </sheetViews>
  <sheetFormatPr defaultRowHeight="12.75"/>
  <cols>
    <col min="1" max="1" width="5" style="10" customWidth="1"/>
    <col min="2" max="2" width="60.625" style="33" customWidth="1"/>
    <col min="3" max="3" width="20.625" style="10" customWidth="1"/>
    <col min="4" max="16384" width="9" style="2"/>
  </cols>
  <sheetData>
    <row r="1" spans="1:4">
      <c r="A1" s="1" t="s">
        <v>783</v>
      </c>
      <c r="B1" s="148" t="str">
        <f>IF('[1]1_GO'!C3="","",'[1]1_GO'!C3)</f>
        <v>Muhasebat Süreç Grubu</v>
      </c>
      <c r="C1" s="149"/>
      <c r="D1" s="32" t="s">
        <v>807</v>
      </c>
    </row>
    <row r="2" spans="1:4">
      <c r="A2" s="1" t="s">
        <v>785</v>
      </c>
      <c r="B2" s="150" t="s">
        <v>1081</v>
      </c>
      <c r="C2" s="151"/>
    </row>
    <row r="3" spans="1:4">
      <c r="A3" s="1" t="s">
        <v>784</v>
      </c>
      <c r="B3" s="152" t="s">
        <v>1077</v>
      </c>
      <c r="C3" s="153"/>
    </row>
    <row r="4" spans="1:4">
      <c r="A4" s="2"/>
      <c r="B4" s="2"/>
      <c r="C4" s="2"/>
    </row>
    <row r="5" spans="1:4" ht="18">
      <c r="A5" s="4" t="s">
        <v>445</v>
      </c>
      <c r="B5" s="5"/>
      <c r="C5" s="6"/>
    </row>
    <row r="6" spans="1:4">
      <c r="A6" s="7"/>
      <c r="B6" s="8"/>
      <c r="C6" s="9"/>
    </row>
    <row r="7" spans="1:4">
      <c r="A7" s="3"/>
      <c r="B7" s="2"/>
      <c r="C7" s="2"/>
    </row>
    <row r="8" spans="1:4">
      <c r="A8" s="1" t="s">
        <v>781</v>
      </c>
      <c r="B8" s="1" t="s">
        <v>802</v>
      </c>
      <c r="C8" s="1" t="s">
        <v>803</v>
      </c>
    </row>
    <row r="9" spans="1:4" ht="25.5">
      <c r="A9" s="10">
        <v>1</v>
      </c>
      <c r="B9" s="33" t="s">
        <v>1088</v>
      </c>
      <c r="C9" s="10" t="s">
        <v>1064</v>
      </c>
    </row>
    <row r="10" spans="1:4">
      <c r="A10" s="10">
        <v>2</v>
      </c>
      <c r="B10" s="33" t="s">
        <v>1089</v>
      </c>
      <c r="C10" s="10" t="s">
        <v>1064</v>
      </c>
    </row>
  </sheetData>
  <sheetProtection selectLockedCells="1"/>
  <mergeCells count="3">
    <mergeCell ref="B1:C1"/>
    <mergeCell ref="B2:C2"/>
    <mergeCell ref="B3:C3"/>
  </mergeCells>
  <phoneticPr fontId="35" type="noConversion"/>
  <conditionalFormatting sqref="A13:C65536 A12 C12 A9:C11">
    <cfRule type="containsBlanks" dxfId="20" priority="2">
      <formula>LEN(TRIM(A9))=0</formula>
    </cfRule>
  </conditionalFormatting>
  <conditionalFormatting sqref="B1:C3">
    <cfRule type="containsBlanks" dxfId="19" priority="1">
      <formula>LEN(TRIM(B1))=0</formula>
    </cfRule>
  </conditionalFormatting>
  <hyperlinks>
    <hyperlink ref="D1" location="'1_GO'!A1" display="Anasayfa"/>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3" sqref="B13"/>
    </sheetView>
  </sheetViews>
  <sheetFormatPr defaultRowHeight="12.75"/>
  <cols>
    <col min="1" max="1" width="5" style="10" customWidth="1"/>
    <col min="2" max="2" width="90.625" style="10" customWidth="1"/>
    <col min="3" max="16384" width="9" style="2"/>
  </cols>
  <sheetData>
    <row r="1" spans="1:3" ht="16.5" customHeight="1">
      <c r="A1" s="1" t="s">
        <v>783</v>
      </c>
      <c r="B1" s="148" t="str">
        <f>IF('[1]1_GO'!C3="","",'[1]1_GO'!C3)</f>
        <v>Muhasebat Süreç Grubu</v>
      </c>
      <c r="C1" s="149"/>
    </row>
    <row r="2" spans="1:3" ht="19.5" customHeight="1">
      <c r="A2" s="1" t="s">
        <v>785</v>
      </c>
      <c r="B2" s="150" t="s">
        <v>1081</v>
      </c>
      <c r="C2" s="151"/>
    </row>
    <row r="3" spans="1:3" ht="16.5" customHeight="1">
      <c r="A3" s="1" t="s">
        <v>784</v>
      </c>
      <c r="B3" s="152" t="s">
        <v>1077</v>
      </c>
      <c r="C3" s="153"/>
    </row>
    <row r="4" spans="1:3">
      <c r="A4" s="2"/>
      <c r="B4" s="2"/>
    </row>
    <row r="5" spans="1:3" ht="18">
      <c r="A5" s="4" t="s">
        <v>1037</v>
      </c>
      <c r="B5" s="6"/>
    </row>
    <row r="6" spans="1:3">
      <c r="A6" s="7"/>
      <c r="B6" s="9"/>
    </row>
    <row r="7" spans="1:3">
      <c r="A7" s="3"/>
      <c r="B7" s="2"/>
    </row>
    <row r="8" spans="1:3">
      <c r="A8" s="1" t="s">
        <v>781</v>
      </c>
      <c r="B8" s="1" t="s">
        <v>805</v>
      </c>
    </row>
    <row r="9" spans="1:3"/>
  </sheetData>
  <sheetProtection selectLockedCells="1"/>
  <mergeCells count="3">
    <mergeCell ref="B1:C1"/>
    <mergeCell ref="B2:C2"/>
    <mergeCell ref="B3:C3"/>
  </mergeCells>
  <phoneticPr fontId="35" type="noConversion"/>
  <conditionalFormatting sqref="A9:B65536">
    <cfRule type="containsBlanks" dxfId="18" priority="2">
      <formula>LEN(TRIM(A9))=0</formula>
    </cfRule>
  </conditionalFormatting>
  <conditionalFormatting sqref="B1:C3">
    <cfRule type="containsBlanks" dxfId="17"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0" customWidth="1"/>
    <col min="2" max="2" width="90.625" style="10" customWidth="1"/>
    <col min="3" max="16384" width="9" style="2"/>
  </cols>
  <sheetData>
    <row r="1" spans="1:3">
      <c r="A1" s="1" t="s">
        <v>783</v>
      </c>
      <c r="B1" s="148" t="str">
        <f>IF('[1]1_GO'!C3="","",'[1]1_GO'!C3)</f>
        <v>Muhasebat Süreç Grubu</v>
      </c>
      <c r="C1" s="149"/>
    </row>
    <row r="2" spans="1:3">
      <c r="A2" s="1" t="s">
        <v>785</v>
      </c>
      <c r="B2" s="150" t="s">
        <v>1081</v>
      </c>
      <c r="C2" s="151"/>
    </row>
    <row r="3" spans="1:3">
      <c r="A3" s="1" t="s">
        <v>784</v>
      </c>
      <c r="B3" s="152" t="s">
        <v>1077</v>
      </c>
      <c r="C3" s="153"/>
    </row>
    <row r="4" spans="1:3">
      <c r="A4" s="2"/>
      <c r="B4" s="2"/>
    </row>
    <row r="5" spans="1:3" ht="18">
      <c r="A5" s="4" t="s">
        <v>1038</v>
      </c>
      <c r="B5" s="6"/>
    </row>
    <row r="6" spans="1:3">
      <c r="A6" s="7"/>
      <c r="B6" s="9"/>
    </row>
    <row r="7" spans="1:3">
      <c r="A7" s="3"/>
      <c r="B7" s="2"/>
    </row>
    <row r="8" spans="1:3">
      <c r="A8" s="1" t="s">
        <v>781</v>
      </c>
      <c r="B8" s="1" t="s">
        <v>804</v>
      </c>
    </row>
    <row r="9" spans="1:3"/>
  </sheetData>
  <sheetProtection selectLockedCells="1"/>
  <mergeCells count="3">
    <mergeCell ref="B1:C1"/>
    <mergeCell ref="B2:C2"/>
    <mergeCell ref="B3:C3"/>
  </mergeCells>
  <phoneticPr fontId="35" type="noConversion"/>
  <conditionalFormatting sqref="A9:B65536">
    <cfRule type="containsBlanks" dxfId="16" priority="2">
      <formula>LEN(TRIM(A9))=0</formula>
    </cfRule>
  </conditionalFormatting>
  <conditionalFormatting sqref="B1:C3">
    <cfRule type="containsBlanks" dxfId="15"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9"/>
  <sheetViews>
    <sheetView tabSelected="1" view="pageBreakPreview" zoomScale="85" zoomScaleNormal="85" zoomScaleSheetLayoutView="85" workbookViewId="0">
      <pane xSplit="4" ySplit="8" topLeftCell="E9" activePane="bottomRight" state="frozen"/>
      <selection pane="topRight" activeCell="E1" sqref="E1"/>
      <selection pane="bottomLeft" activeCell="A10" sqref="A10"/>
      <selection pane="bottomRight" activeCell="L11" sqref="L11"/>
    </sheetView>
  </sheetViews>
  <sheetFormatPr defaultRowHeight="14.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ht="27.75" customHeight="1">
      <c r="A1" s="1" t="s">
        <v>783</v>
      </c>
      <c r="B1" s="156" t="s">
        <v>1065</v>
      </c>
      <c r="C1" s="157"/>
      <c r="D1" s="158"/>
      <c r="E1" s="32" t="s">
        <v>807</v>
      </c>
      <c r="F1" s="11"/>
      <c r="G1" s="11"/>
      <c r="H1" s="11"/>
      <c r="I1" s="11"/>
      <c r="J1" s="11"/>
      <c r="K1" s="11"/>
      <c r="L1" s="11"/>
      <c r="M1" s="11"/>
    </row>
    <row r="2" spans="1:13" ht="28.5" customHeight="1">
      <c r="A2" s="1" t="s">
        <v>785</v>
      </c>
      <c r="B2" s="159" t="s">
        <v>1081</v>
      </c>
      <c r="C2" s="160"/>
      <c r="D2" s="161"/>
      <c r="E2" s="11"/>
      <c r="F2" s="11"/>
      <c r="G2" s="11"/>
      <c r="H2" s="11"/>
      <c r="I2" s="11"/>
      <c r="J2" s="11"/>
      <c r="K2" s="11"/>
      <c r="L2" s="11"/>
      <c r="M2" s="11"/>
    </row>
    <row r="3" spans="1:13" ht="23.25" customHeight="1">
      <c r="A3" s="1" t="s">
        <v>784</v>
      </c>
      <c r="B3" s="162" t="s">
        <v>1077</v>
      </c>
      <c r="C3" s="163"/>
      <c r="D3" s="164"/>
      <c r="E3" s="11"/>
      <c r="F3" s="11"/>
      <c r="G3" s="11"/>
      <c r="H3" s="11"/>
      <c r="I3" s="11"/>
      <c r="J3" s="11"/>
      <c r="K3" s="11"/>
      <c r="L3" s="11"/>
      <c r="M3" s="11"/>
    </row>
    <row r="4" spans="1:13" ht="0.75" customHeight="1">
      <c r="A4" s="2"/>
      <c r="B4" s="2"/>
      <c r="C4" s="2"/>
      <c r="D4" s="11"/>
      <c r="E4" s="11"/>
      <c r="F4" s="11"/>
      <c r="G4" s="11"/>
      <c r="H4" s="11"/>
      <c r="I4" s="11"/>
      <c r="J4" s="11"/>
      <c r="K4" s="11"/>
      <c r="L4" s="11"/>
      <c r="M4" s="11"/>
    </row>
    <row r="5" spans="1:13" ht="18">
      <c r="A5" s="4" t="s">
        <v>446</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63.75">
      <c r="A8" s="29" t="s">
        <v>781</v>
      </c>
      <c r="B8" s="29" t="s">
        <v>808</v>
      </c>
      <c r="C8" s="29" t="s">
        <v>809</v>
      </c>
      <c r="D8" s="29" t="s">
        <v>810</v>
      </c>
      <c r="E8" s="29" t="s">
        <v>1054</v>
      </c>
      <c r="F8" s="29" t="s">
        <v>811</v>
      </c>
      <c r="G8" s="29" t="s">
        <v>812</v>
      </c>
      <c r="H8" s="30" t="s">
        <v>813</v>
      </c>
      <c r="I8" s="30" t="s">
        <v>814</v>
      </c>
      <c r="J8" s="30" t="s">
        <v>815</v>
      </c>
      <c r="K8" s="28" t="s">
        <v>816</v>
      </c>
      <c r="L8" s="28" t="s">
        <v>817</v>
      </c>
      <c r="M8" s="31" t="s">
        <v>818</v>
      </c>
    </row>
    <row r="9" spans="1:13" ht="72.75" customHeight="1">
      <c r="A9" s="108">
        <v>1</v>
      </c>
      <c r="B9" s="108" t="s">
        <v>1113</v>
      </c>
      <c r="C9" s="108" t="s">
        <v>1114</v>
      </c>
      <c r="D9" s="108" t="s">
        <v>1066</v>
      </c>
      <c r="E9" s="108" t="s">
        <v>1057</v>
      </c>
      <c r="F9" s="108" t="s">
        <v>1067</v>
      </c>
      <c r="G9" s="108"/>
      <c r="H9" s="108"/>
      <c r="I9" s="109" t="s">
        <v>1068</v>
      </c>
      <c r="J9" s="108" t="s">
        <v>1115</v>
      </c>
      <c r="K9" s="108" t="s">
        <v>715</v>
      </c>
      <c r="L9" s="108" t="s">
        <v>1110</v>
      </c>
      <c r="M9" s="111" t="s">
        <v>819</v>
      </c>
    </row>
    <row r="10" spans="1:13" ht="72.75" customHeight="1">
      <c r="A10" s="108">
        <v>2</v>
      </c>
      <c r="B10" s="108" t="s">
        <v>1090</v>
      </c>
      <c r="C10" s="108" t="s">
        <v>1116</v>
      </c>
      <c r="D10" s="108" t="s">
        <v>1066</v>
      </c>
      <c r="E10" s="108" t="s">
        <v>1057</v>
      </c>
      <c r="F10" s="108" t="s">
        <v>1067</v>
      </c>
      <c r="G10" s="108"/>
      <c r="H10" s="108"/>
      <c r="I10" s="109" t="s">
        <v>1068</v>
      </c>
      <c r="J10" s="108" t="s">
        <v>1115</v>
      </c>
      <c r="K10" s="108" t="s">
        <v>715</v>
      </c>
      <c r="L10" s="108" t="s">
        <v>1110</v>
      </c>
      <c r="M10" s="111" t="s">
        <v>819</v>
      </c>
    </row>
    <row r="11" spans="1:13" ht="72.75" customHeight="1">
      <c r="A11" s="108">
        <v>3</v>
      </c>
      <c r="B11" s="108" t="s">
        <v>1091</v>
      </c>
      <c r="C11" s="108" t="s">
        <v>1092</v>
      </c>
      <c r="D11" s="108" t="s">
        <v>1066</v>
      </c>
      <c r="E11" s="108" t="s">
        <v>1093</v>
      </c>
      <c r="F11" s="108" t="s">
        <v>1067</v>
      </c>
      <c r="G11" s="108"/>
      <c r="H11" s="108"/>
      <c r="I11" s="109" t="s">
        <v>1068</v>
      </c>
      <c r="J11" s="108" t="s">
        <v>1115</v>
      </c>
      <c r="K11" s="108" t="s">
        <v>715</v>
      </c>
      <c r="L11" s="108" t="s">
        <v>1110</v>
      </c>
      <c r="M11" s="111" t="s">
        <v>819</v>
      </c>
    </row>
    <row r="12" spans="1:13" ht="139.5" customHeight="1">
      <c r="A12" s="108">
        <v>4</v>
      </c>
      <c r="B12" s="108" t="s">
        <v>1097</v>
      </c>
      <c r="C12" s="108" t="s">
        <v>1107</v>
      </c>
      <c r="D12" s="108" t="s">
        <v>1066</v>
      </c>
      <c r="E12" s="108" t="s">
        <v>1057</v>
      </c>
      <c r="F12" s="108" t="s">
        <v>1067</v>
      </c>
      <c r="G12" s="108"/>
      <c r="H12" s="108"/>
      <c r="I12" s="109" t="s">
        <v>1068</v>
      </c>
      <c r="J12" s="108" t="s">
        <v>1108</v>
      </c>
      <c r="K12" s="108" t="s">
        <v>1098</v>
      </c>
      <c r="L12" s="108" t="s">
        <v>1109</v>
      </c>
      <c r="M12" s="111" t="s">
        <v>819</v>
      </c>
    </row>
    <row r="13" spans="1:13" ht="72.75" customHeight="1">
      <c r="A13" s="108">
        <v>5</v>
      </c>
      <c r="B13" s="108" t="s">
        <v>1090</v>
      </c>
      <c r="C13" s="108" t="s">
        <v>1111</v>
      </c>
      <c r="D13" s="108" t="s">
        <v>1066</v>
      </c>
      <c r="E13" s="108"/>
      <c r="F13" s="108" t="s">
        <v>1067</v>
      </c>
      <c r="G13" s="108"/>
      <c r="H13" s="108"/>
      <c r="I13" s="109" t="s">
        <v>1068</v>
      </c>
      <c r="J13" s="108" t="s">
        <v>1108</v>
      </c>
      <c r="K13" s="108" t="s">
        <v>1099</v>
      </c>
      <c r="L13" s="108" t="s">
        <v>1110</v>
      </c>
      <c r="M13" s="111" t="s">
        <v>819</v>
      </c>
    </row>
    <row r="14" spans="1:13" ht="72.75" customHeight="1">
      <c r="A14" s="108">
        <v>6</v>
      </c>
      <c r="B14" s="108" t="s">
        <v>1100</v>
      </c>
      <c r="C14" s="108" t="s">
        <v>1112</v>
      </c>
      <c r="D14" s="108" t="s">
        <v>1066</v>
      </c>
      <c r="E14" s="108"/>
      <c r="F14" s="108" t="s">
        <v>1067</v>
      </c>
      <c r="G14" s="108"/>
      <c r="H14" s="108"/>
      <c r="I14" s="109" t="s">
        <v>1068</v>
      </c>
      <c r="J14" s="108" t="s">
        <v>1108</v>
      </c>
      <c r="K14" s="108" t="s">
        <v>1099</v>
      </c>
      <c r="L14" s="108" t="s">
        <v>1110</v>
      </c>
      <c r="M14" s="111" t="s">
        <v>819</v>
      </c>
    </row>
    <row r="15" spans="1:13" ht="72.75" customHeight="1" thickBot="1">
      <c r="A15" s="110">
        <v>7</v>
      </c>
      <c r="B15" s="108"/>
      <c r="C15" s="108"/>
      <c r="D15" s="108"/>
      <c r="E15" s="108"/>
      <c r="F15" s="108"/>
      <c r="G15" s="108"/>
      <c r="H15" s="108"/>
      <c r="I15" s="108"/>
      <c r="J15" s="108"/>
      <c r="K15" s="108"/>
      <c r="M15" s="111" t="s">
        <v>819</v>
      </c>
    </row>
    <row r="16" spans="1:13" ht="15.75" thickBot="1">
      <c r="A16" s="165" t="s">
        <v>1047</v>
      </c>
      <c r="B16" s="166"/>
      <c r="C16" s="167"/>
      <c r="D16" s="106"/>
      <c r="E16" s="182" t="s">
        <v>1053</v>
      </c>
      <c r="F16" s="183"/>
      <c r="G16" s="183"/>
      <c r="H16" s="183"/>
      <c r="I16" s="183"/>
      <c r="J16" s="184"/>
      <c r="K16" s="184"/>
      <c r="L16" s="174"/>
      <c r="M16" s="106"/>
    </row>
    <row r="17" spans="1:13">
      <c r="A17" s="168" t="s">
        <v>1104</v>
      </c>
      <c r="B17" s="169"/>
      <c r="C17" s="170"/>
      <c r="D17" s="106"/>
      <c r="E17" s="168" t="s">
        <v>1105</v>
      </c>
      <c r="F17" s="169"/>
      <c r="G17" s="169"/>
      <c r="H17" s="169"/>
      <c r="I17" s="170"/>
      <c r="J17" s="106"/>
      <c r="K17" s="106"/>
      <c r="L17" s="175"/>
      <c r="M17" s="106"/>
    </row>
    <row r="18" spans="1:13" ht="15" thickBot="1">
      <c r="A18" s="171" t="s">
        <v>1082</v>
      </c>
      <c r="B18" s="172"/>
      <c r="C18" s="173"/>
      <c r="D18" s="106"/>
      <c r="E18" s="171" t="s">
        <v>1106</v>
      </c>
      <c r="F18" s="172"/>
      <c r="G18" s="172"/>
      <c r="H18" s="172"/>
      <c r="I18" s="173"/>
      <c r="J18" s="106"/>
      <c r="K18" s="106"/>
      <c r="L18" s="175"/>
      <c r="M18" s="106"/>
    </row>
    <row r="19" spans="1:13">
      <c r="A19" s="104"/>
      <c r="B19" s="104"/>
      <c r="C19" s="104"/>
      <c r="D19" s="104"/>
      <c r="E19" s="104"/>
      <c r="F19" s="104"/>
      <c r="G19" s="104"/>
      <c r="H19" s="104"/>
      <c r="I19" s="104"/>
      <c r="J19" s="104"/>
      <c r="K19" s="104"/>
      <c r="L19" s="104"/>
      <c r="M19" s="107" t="s">
        <v>819</v>
      </c>
    </row>
    <row r="20" spans="1:13">
      <c r="A20" s="27"/>
      <c r="M20" s="100" t="s">
        <v>819</v>
      </c>
    </row>
    <row r="21" spans="1:13">
      <c r="A21" s="27"/>
      <c r="M21" s="100" t="s">
        <v>819</v>
      </c>
    </row>
    <row r="22" spans="1:13">
      <c r="A22" s="27"/>
      <c r="M22" s="100" t="s">
        <v>819</v>
      </c>
    </row>
    <row r="23" spans="1:13">
      <c r="A23" s="27"/>
      <c r="M23" s="100" t="s">
        <v>819</v>
      </c>
    </row>
    <row r="24" spans="1:13">
      <c r="A24" s="27"/>
      <c r="M24" s="100" t="s">
        <v>819</v>
      </c>
    </row>
    <row r="25" spans="1:13">
      <c r="A25" s="27"/>
      <c r="M25" s="100" t="s">
        <v>819</v>
      </c>
    </row>
    <row r="26" spans="1:13">
      <c r="A26" s="27"/>
      <c r="M26" s="100" t="s">
        <v>819</v>
      </c>
    </row>
    <row r="27" spans="1:13">
      <c r="A27" s="27"/>
      <c r="M27" s="100" t="s">
        <v>819</v>
      </c>
    </row>
    <row r="28" spans="1:13">
      <c r="A28" s="27"/>
      <c r="M28" s="100" t="s">
        <v>819</v>
      </c>
    </row>
    <row r="29" spans="1:13">
      <c r="A29" s="27"/>
      <c r="M29" s="100" t="s">
        <v>819</v>
      </c>
    </row>
    <row r="30" spans="1:13">
      <c r="A30" s="27"/>
      <c r="M30" s="100" t="s">
        <v>819</v>
      </c>
    </row>
    <row r="31" spans="1:13">
      <c r="A31" s="27"/>
      <c r="M31" s="100" t="s">
        <v>819</v>
      </c>
    </row>
    <row r="32" spans="1:13">
      <c r="A32" s="27"/>
      <c r="M32" s="100" t="s">
        <v>819</v>
      </c>
    </row>
    <row r="33" spans="1:13">
      <c r="A33" s="27"/>
      <c r="M33" s="100" t="s">
        <v>819</v>
      </c>
    </row>
    <row r="34" spans="1:13">
      <c r="A34" s="27"/>
      <c r="M34" s="100" t="s">
        <v>819</v>
      </c>
    </row>
    <row r="35" spans="1:13">
      <c r="A35" s="27"/>
      <c r="M35" s="100" t="s">
        <v>819</v>
      </c>
    </row>
    <row r="36" spans="1:13" ht="15" thickBot="1">
      <c r="A36" s="27"/>
      <c r="M36" s="100" t="s">
        <v>819</v>
      </c>
    </row>
    <row r="37" spans="1:13" ht="15.75" thickBot="1">
      <c r="A37" s="165" t="s">
        <v>1052</v>
      </c>
      <c r="B37" s="166"/>
      <c r="C37" s="167"/>
      <c r="D37" s="106"/>
      <c r="E37" s="165" t="s">
        <v>1053</v>
      </c>
      <c r="F37" s="166"/>
      <c r="G37" s="166"/>
      <c r="H37" s="166"/>
      <c r="I37" s="167"/>
      <c r="J37" s="106"/>
      <c r="K37" s="106"/>
      <c r="L37" s="174"/>
      <c r="M37" s="106"/>
    </row>
    <row r="38" spans="1:13">
      <c r="A38" s="176"/>
      <c r="B38" s="177"/>
      <c r="C38" s="178"/>
      <c r="D38" s="106"/>
      <c r="E38" s="176"/>
      <c r="F38" s="177"/>
      <c r="G38" s="177"/>
      <c r="H38" s="177"/>
      <c r="I38" s="178"/>
      <c r="J38" s="106"/>
      <c r="K38" s="106"/>
      <c r="L38" s="175"/>
      <c r="M38" s="106"/>
    </row>
    <row r="39" spans="1:13" ht="15" thickBot="1">
      <c r="A39" s="179"/>
      <c r="B39" s="180"/>
      <c r="C39" s="181"/>
      <c r="D39" s="106"/>
      <c r="E39" s="179"/>
      <c r="F39" s="180"/>
      <c r="G39" s="180"/>
      <c r="H39" s="180"/>
      <c r="I39" s="181"/>
      <c r="J39" s="106"/>
      <c r="K39" s="106"/>
      <c r="L39" s="175"/>
      <c r="M39" s="106"/>
    </row>
    <row r="40" spans="1:13">
      <c r="A40" s="27"/>
      <c r="M40" s="100" t="s">
        <v>819</v>
      </c>
    </row>
    <row r="41" spans="1:13">
      <c r="A41" s="27"/>
      <c r="M41" s="100" t="s">
        <v>819</v>
      </c>
    </row>
    <row r="42" spans="1:13">
      <c r="A42" s="27"/>
      <c r="M42" s="100" t="s">
        <v>819</v>
      </c>
    </row>
    <row r="43" spans="1:13">
      <c r="A43" s="27"/>
      <c r="M43" s="100" t="s">
        <v>819</v>
      </c>
    </row>
    <row r="44" spans="1:13">
      <c r="A44" s="27"/>
      <c r="M44" s="100" t="s">
        <v>819</v>
      </c>
    </row>
    <row r="45" spans="1:13">
      <c r="A45" s="27"/>
      <c r="M45" s="100" t="s">
        <v>819</v>
      </c>
    </row>
    <row r="46" spans="1:13">
      <c r="A46" s="27"/>
      <c r="M46" s="100" t="s">
        <v>819</v>
      </c>
    </row>
    <row r="47" spans="1:13">
      <c r="A47" s="27"/>
      <c r="M47" s="100" t="s">
        <v>819</v>
      </c>
    </row>
    <row r="48" spans="1:13">
      <c r="A48" s="27"/>
      <c r="M48" s="100" t="s">
        <v>819</v>
      </c>
    </row>
    <row r="49" spans="1:13">
      <c r="A49" s="27"/>
      <c r="M49" s="100" t="s">
        <v>819</v>
      </c>
    </row>
    <row r="50" spans="1:13">
      <c r="A50" s="27"/>
      <c r="M50" s="100" t="s">
        <v>819</v>
      </c>
    </row>
    <row r="51" spans="1:13">
      <c r="A51" s="27"/>
      <c r="M51" s="100" t="s">
        <v>819</v>
      </c>
    </row>
    <row r="52" spans="1:13">
      <c r="A52" s="27"/>
      <c r="M52" s="100" t="s">
        <v>819</v>
      </c>
    </row>
    <row r="53" spans="1:13">
      <c r="A53" s="27"/>
      <c r="M53" s="100" t="s">
        <v>819</v>
      </c>
    </row>
    <row r="54" spans="1:13">
      <c r="A54" s="27"/>
      <c r="M54" s="100" t="s">
        <v>819</v>
      </c>
    </row>
    <row r="55" spans="1:13">
      <c r="A55" s="27"/>
      <c r="M55" s="100" t="s">
        <v>819</v>
      </c>
    </row>
    <row r="56" spans="1:13">
      <c r="A56" s="27"/>
      <c r="M56" s="100" t="s">
        <v>819</v>
      </c>
    </row>
    <row r="57" spans="1:13" ht="15" thickBot="1">
      <c r="A57" s="27"/>
      <c r="M57" s="100" t="s">
        <v>819</v>
      </c>
    </row>
    <row r="58" spans="1:13" ht="15.75" thickBot="1">
      <c r="A58" s="165" t="s">
        <v>1052</v>
      </c>
      <c r="B58" s="166"/>
      <c r="C58" s="167"/>
      <c r="D58" s="106"/>
      <c r="E58" s="165" t="s">
        <v>1053</v>
      </c>
      <c r="F58" s="166"/>
      <c r="G58" s="166"/>
      <c r="H58" s="166"/>
      <c r="I58" s="167"/>
      <c r="J58" s="106"/>
      <c r="K58" s="106"/>
      <c r="L58" s="174"/>
      <c r="M58" s="106"/>
    </row>
    <row r="59" spans="1:13">
      <c r="A59" s="176"/>
      <c r="B59" s="177"/>
      <c r="C59" s="178"/>
      <c r="D59" s="106"/>
      <c r="E59" s="176"/>
      <c r="F59" s="177"/>
      <c r="G59" s="177"/>
      <c r="H59" s="177"/>
      <c r="I59" s="178"/>
      <c r="J59" s="106"/>
      <c r="K59" s="106"/>
      <c r="L59" s="175"/>
      <c r="M59" s="106"/>
    </row>
    <row r="60" spans="1:13" ht="15" thickBot="1">
      <c r="A60" s="179"/>
      <c r="B60" s="180"/>
      <c r="C60" s="181"/>
      <c r="D60" s="106"/>
      <c r="E60" s="179"/>
      <c r="F60" s="180"/>
      <c r="G60" s="180"/>
      <c r="H60" s="180"/>
      <c r="I60" s="181"/>
      <c r="J60" s="106"/>
      <c r="K60" s="106"/>
      <c r="L60" s="175"/>
      <c r="M60" s="106"/>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sheetData>
  <sheetProtection selectLockedCells="1"/>
  <autoFilter ref="A8:M8"/>
  <mergeCells count="20">
    <mergeCell ref="A58:C58"/>
    <mergeCell ref="E58:I58"/>
    <mergeCell ref="L58:L60"/>
    <mergeCell ref="A59:C60"/>
    <mergeCell ref="E59:I60"/>
    <mergeCell ref="L37:L39"/>
    <mergeCell ref="A38:C39"/>
    <mergeCell ref="E38:I39"/>
    <mergeCell ref="A16:C16"/>
    <mergeCell ref="L16:L18"/>
    <mergeCell ref="E16:K16"/>
    <mergeCell ref="B1:D1"/>
    <mergeCell ref="B2:D2"/>
    <mergeCell ref="B3:D3"/>
    <mergeCell ref="A37:C37"/>
    <mergeCell ref="E37:I37"/>
    <mergeCell ref="A17:C17"/>
    <mergeCell ref="A18:C18"/>
    <mergeCell ref="E17:I17"/>
    <mergeCell ref="E18:I18"/>
  </mergeCells>
  <phoneticPr fontId="35" type="noConversion"/>
  <conditionalFormatting sqref="B1:B3">
    <cfRule type="containsBlanks" dxfId="14" priority="4">
      <formula>LEN(TRIM(B1))=0</formula>
    </cfRule>
  </conditionalFormatting>
  <conditionalFormatting sqref="A4220:M65427 A19:M36 A40:M57 C15:M15 A9:M14">
    <cfRule type="containsBlanks" dxfId="13" priority="3">
      <formula>LEN(TRIM(A9))=0</formula>
    </cfRule>
  </conditionalFormatting>
  <dataValidations count="2">
    <dataValidation type="list" allowBlank="1" showInputMessage="1" showErrorMessage="1" sqref="M9:M65427">
      <formula1>"Evet,Hayır"</formula1>
    </dataValidation>
    <dataValidation type="list" allowBlank="1" showInputMessage="1" showErrorMessage="1" sqref="D9:D6542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8" max="16383" man="1"/>
    <brk id="3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3" sqref="B3:D3"/>
    </sheetView>
  </sheetViews>
  <sheetFormatPr defaultRowHeight="14.25"/>
  <cols>
    <col min="1" max="1" width="5" style="26" customWidth="1"/>
    <col min="2" max="2" width="20.625" style="27" customWidth="1"/>
    <col min="3" max="3" width="26.75" style="27" customWidth="1"/>
    <col min="4" max="4" width="11.125" style="27" customWidth="1"/>
    <col min="5" max="5" width="16.375" style="27" customWidth="1"/>
    <col min="6" max="6" width="15.75" style="27" customWidth="1"/>
    <col min="7" max="16384" width="9" style="11"/>
  </cols>
  <sheetData>
    <row r="1" spans="1:6">
      <c r="A1" s="1" t="s">
        <v>783</v>
      </c>
      <c r="B1" s="185" t="s">
        <v>1065</v>
      </c>
      <c r="C1" s="185"/>
      <c r="D1" s="185"/>
      <c r="E1" s="32"/>
      <c r="F1" s="11"/>
    </row>
    <row r="2" spans="1:6">
      <c r="A2" s="1" t="s">
        <v>785</v>
      </c>
      <c r="B2" s="186" t="s">
        <v>1081</v>
      </c>
      <c r="C2" s="186"/>
      <c r="D2" s="186"/>
      <c r="E2" s="11"/>
      <c r="F2" s="11"/>
    </row>
    <row r="3" spans="1:6">
      <c r="A3" s="1" t="s">
        <v>784</v>
      </c>
      <c r="B3" s="187" t="s">
        <v>1077</v>
      </c>
      <c r="C3" s="187"/>
      <c r="D3" s="187"/>
      <c r="E3" s="11"/>
      <c r="F3" s="11"/>
    </row>
    <row r="4" spans="1:6">
      <c r="A4" s="2"/>
      <c r="B4" s="2"/>
      <c r="C4" s="2"/>
      <c r="D4" s="11"/>
      <c r="E4" s="11"/>
      <c r="F4" s="11"/>
    </row>
    <row r="5" spans="1:6" ht="18">
      <c r="A5" s="4" t="s">
        <v>109</v>
      </c>
      <c r="B5" s="5"/>
      <c r="C5" s="5"/>
      <c r="D5" s="13"/>
      <c r="E5" s="188"/>
      <c r="F5" s="11"/>
    </row>
    <row r="6" spans="1:6">
      <c r="A6" s="7"/>
      <c r="B6" s="8"/>
      <c r="C6" s="8"/>
      <c r="D6" s="14"/>
      <c r="E6" s="189"/>
      <c r="F6" s="11"/>
    </row>
    <row r="7" spans="1:6">
      <c r="A7" s="11"/>
      <c r="B7" s="11"/>
      <c r="C7" s="11"/>
      <c r="D7" s="11"/>
      <c r="E7" s="11"/>
      <c r="F7" s="11"/>
    </row>
    <row r="8" spans="1:6" ht="25.5">
      <c r="A8" s="1" t="s">
        <v>781</v>
      </c>
      <c r="B8" s="12" t="s">
        <v>1041</v>
      </c>
      <c r="C8" s="12" t="s">
        <v>1042</v>
      </c>
      <c r="D8" s="12" t="s">
        <v>108</v>
      </c>
      <c r="E8" s="12" t="s">
        <v>107</v>
      </c>
      <c r="F8" s="12" t="s">
        <v>110</v>
      </c>
    </row>
    <row r="9" spans="1:6">
      <c r="A9" s="26">
        <v>1</v>
      </c>
      <c r="B9" s="10" t="s">
        <v>1057</v>
      </c>
      <c r="C9" s="10" t="s">
        <v>1058</v>
      </c>
      <c r="D9" s="27" t="s">
        <v>1069</v>
      </c>
      <c r="E9" s="27" t="s">
        <v>1070</v>
      </c>
      <c r="F9" s="27" t="s">
        <v>1071</v>
      </c>
    </row>
    <row r="10" spans="1:6">
      <c r="A10" s="26">
        <v>2</v>
      </c>
      <c r="B10" s="10" t="s">
        <v>1058</v>
      </c>
      <c r="C10" s="10" t="s">
        <v>1057</v>
      </c>
      <c r="D10" s="27" t="s">
        <v>1069</v>
      </c>
      <c r="E10" s="27" t="s">
        <v>1070</v>
      </c>
      <c r="F10" s="27" t="s">
        <v>1071</v>
      </c>
    </row>
    <row r="11" spans="1:6">
      <c r="A11" s="26">
        <v>3</v>
      </c>
      <c r="B11" s="10" t="s">
        <v>1058</v>
      </c>
      <c r="C11" s="10" t="s">
        <v>1059</v>
      </c>
      <c r="D11" s="27" t="s">
        <v>1069</v>
      </c>
      <c r="E11" s="27" t="s">
        <v>1070</v>
      </c>
      <c r="F11" s="27" t="s">
        <v>1071</v>
      </c>
    </row>
  </sheetData>
  <sheetProtection formatCells="0" selectLockedCells="1"/>
  <mergeCells count="4">
    <mergeCell ref="B1:D1"/>
    <mergeCell ref="B2:D2"/>
    <mergeCell ref="B3:D3"/>
    <mergeCell ref="E5:E6"/>
  </mergeCells>
  <phoneticPr fontId="35" type="noConversion"/>
  <conditionalFormatting sqref="A12:F65536">
    <cfRule type="containsBlanks" dxfId="12" priority="9">
      <formula>LEN(TRIM(A12))=0</formula>
    </cfRule>
  </conditionalFormatting>
  <conditionalFormatting sqref="B1:B3">
    <cfRule type="containsBlanks" dxfId="11" priority="8">
      <formula>LEN(TRIM(B1))=0</formula>
    </cfRule>
  </conditionalFormatting>
  <conditionalFormatting sqref="B11">
    <cfRule type="containsBlanks" dxfId="10" priority="1">
      <formula>LEN(TRIM(B11))=0</formula>
    </cfRule>
  </conditionalFormatting>
  <conditionalFormatting sqref="A9:A11 D9:F11">
    <cfRule type="containsBlanks" dxfId="9" priority="7">
      <formula>LEN(TRIM(A9))=0</formula>
    </cfRule>
  </conditionalFormatting>
  <conditionalFormatting sqref="B9">
    <cfRule type="containsBlanks" dxfId="8" priority="6">
      <formula>LEN(TRIM(B9))=0</formula>
    </cfRule>
  </conditionalFormatting>
  <conditionalFormatting sqref="C9">
    <cfRule type="containsBlanks" dxfId="7" priority="5">
      <formula>LEN(TRIM(C9))=0</formula>
    </cfRule>
  </conditionalFormatting>
  <conditionalFormatting sqref="B10">
    <cfRule type="containsBlanks" dxfId="6" priority="4">
      <formula>LEN(TRIM(B10))=0</formula>
    </cfRule>
  </conditionalFormatting>
  <conditionalFormatting sqref="C10">
    <cfRule type="containsBlanks" dxfId="5" priority="3">
      <formula>LEN(TRIM(C10))=0</formula>
    </cfRule>
  </conditionalFormatting>
  <conditionalFormatting sqref="C11">
    <cfRule type="containsBlanks" dxfId="4"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17" sqref="G17"/>
    </sheetView>
  </sheetViews>
  <sheetFormatPr defaultRowHeight="14.25"/>
  <cols>
    <col min="8" max="8" width="8.75" customWidth="1"/>
    <col min="9" max="9" width="9" hidden="1" customWidth="1"/>
  </cols>
  <sheetData>
    <row r="1" spans="1:11" ht="23.25">
      <c r="A1" s="142" t="s">
        <v>1101</v>
      </c>
      <c r="B1" s="142"/>
      <c r="C1" s="142"/>
      <c r="D1" s="142"/>
      <c r="E1" s="142"/>
      <c r="F1" s="142"/>
      <c r="G1" s="142"/>
      <c r="H1" s="142"/>
      <c r="I1" s="32" t="s">
        <v>807</v>
      </c>
    </row>
    <row r="3" spans="1:11">
      <c r="B3" s="82"/>
      <c r="C3" s="82"/>
      <c r="D3" s="82"/>
      <c r="E3" s="82"/>
      <c r="F3" s="82"/>
      <c r="G3" s="82"/>
      <c r="H3" s="82"/>
    </row>
    <row r="4" spans="1:11">
      <c r="B4" s="82"/>
      <c r="C4" s="82"/>
      <c r="D4" s="82"/>
      <c r="E4" s="82"/>
      <c r="F4" s="82"/>
      <c r="G4" s="82"/>
      <c r="H4" s="82"/>
      <c r="K4" s="32"/>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Normal="100" zoomScaleSheetLayoutView="90" workbookViewId="0">
      <pane ySplit="9" topLeftCell="A10" activePane="bottomLeft" state="frozen"/>
      <selection pane="bottomLeft" activeCell="G18" sqref="G18"/>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783</v>
      </c>
      <c r="B1" s="185" t="s">
        <v>1065</v>
      </c>
      <c r="C1" s="185"/>
      <c r="D1" s="185"/>
      <c r="E1" s="32" t="s">
        <v>807</v>
      </c>
      <c r="F1" s="11"/>
      <c r="G1" s="11"/>
    </row>
    <row r="2" spans="1:7">
      <c r="A2" s="1" t="s">
        <v>785</v>
      </c>
      <c r="B2" s="186" t="s">
        <v>1081</v>
      </c>
      <c r="C2" s="186"/>
      <c r="D2" s="186"/>
      <c r="E2" s="11"/>
      <c r="F2" s="11"/>
      <c r="G2" s="11"/>
    </row>
    <row r="3" spans="1:7">
      <c r="A3" s="1" t="s">
        <v>784</v>
      </c>
      <c r="B3" s="187" t="s">
        <v>1077</v>
      </c>
      <c r="C3" s="187"/>
      <c r="D3" s="187"/>
      <c r="E3" s="11"/>
      <c r="F3" s="11"/>
      <c r="G3" s="11"/>
    </row>
    <row r="4" spans="1:7">
      <c r="A4" s="2"/>
      <c r="B4" s="2"/>
      <c r="C4" s="2"/>
      <c r="D4" s="11"/>
      <c r="E4" s="11"/>
      <c r="F4" s="11"/>
      <c r="G4" s="11"/>
    </row>
    <row r="5" spans="1:7" ht="18">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63.75">
      <c r="A9" s="1" t="s">
        <v>781</v>
      </c>
      <c r="B9" s="12" t="s">
        <v>417</v>
      </c>
      <c r="C9" s="12" t="s">
        <v>418</v>
      </c>
      <c r="D9" s="12" t="s">
        <v>419</v>
      </c>
      <c r="E9" s="12" t="s">
        <v>420</v>
      </c>
      <c r="F9" s="12" t="s">
        <v>421</v>
      </c>
      <c r="G9" s="12" t="s">
        <v>422</v>
      </c>
    </row>
    <row r="10" spans="1:7">
      <c r="A10" s="26" t="s">
        <v>1102</v>
      </c>
      <c r="B10" s="27" t="s">
        <v>1102</v>
      </c>
      <c r="C10" s="27" t="s">
        <v>1102</v>
      </c>
      <c r="F10" s="27" t="s">
        <v>1102</v>
      </c>
      <c r="G10" s="27" t="s">
        <v>1102</v>
      </c>
    </row>
  </sheetData>
  <sheetProtection formatCells="0" selectLockedCells="1"/>
  <mergeCells count="3">
    <mergeCell ref="B1:D1"/>
    <mergeCell ref="B2:D2"/>
    <mergeCell ref="B3:D3"/>
  </mergeCells>
  <phoneticPr fontId="35"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0" sqref="E20"/>
    </sheetView>
  </sheetViews>
  <sheetFormatPr defaultRowHeight="14.25"/>
  <cols>
    <col min="1" max="1" width="5" style="26" customWidth="1"/>
    <col min="2" max="2" width="24.25" style="26" customWidth="1"/>
    <col min="3" max="3" width="16.125" style="26" customWidth="1"/>
    <col min="4" max="4" width="25.875" style="26" customWidth="1"/>
    <col min="5" max="5" width="30.875" style="26" customWidth="1"/>
    <col min="6" max="6" width="32" style="26" customWidth="1"/>
    <col min="7" max="16384" width="9" style="11"/>
  </cols>
  <sheetData>
    <row r="1" spans="1:6" ht="34.5" customHeight="1">
      <c r="A1" s="1" t="s">
        <v>783</v>
      </c>
      <c r="B1" s="190" t="s">
        <v>1065</v>
      </c>
      <c r="C1" s="190"/>
      <c r="D1" s="190"/>
      <c r="E1" s="32" t="s">
        <v>807</v>
      </c>
      <c r="F1" s="11"/>
    </row>
    <row r="2" spans="1:6" ht="34.5" customHeight="1">
      <c r="A2" s="1" t="s">
        <v>785</v>
      </c>
      <c r="B2" s="191" t="s">
        <v>1081</v>
      </c>
      <c r="C2" s="191"/>
      <c r="D2" s="191"/>
      <c r="E2" s="11"/>
      <c r="F2" s="11"/>
    </row>
    <row r="3" spans="1:6" ht="31.5" customHeight="1">
      <c r="A3" s="1" t="s">
        <v>784</v>
      </c>
      <c r="B3" s="192" t="s">
        <v>1077</v>
      </c>
      <c r="C3" s="192"/>
      <c r="D3" s="192"/>
      <c r="E3" s="11"/>
      <c r="F3" s="11"/>
    </row>
    <row r="4" spans="1:6">
      <c r="A4" s="2"/>
      <c r="B4" s="2"/>
      <c r="C4" s="2"/>
      <c r="D4" s="11"/>
      <c r="E4" s="11"/>
      <c r="F4" s="11"/>
    </row>
    <row r="5" spans="1:6" ht="18">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25.5">
      <c r="A9" s="1" t="s">
        <v>781</v>
      </c>
      <c r="B9" s="12" t="s">
        <v>433</v>
      </c>
      <c r="C9" s="12" t="s">
        <v>434</v>
      </c>
      <c r="D9" s="12" t="s">
        <v>435</v>
      </c>
      <c r="E9" s="12" t="s">
        <v>436</v>
      </c>
      <c r="F9" s="12" t="s">
        <v>437</v>
      </c>
    </row>
    <row r="10" spans="1:6" s="112" customFormat="1" ht="35.1" customHeight="1">
      <c r="A10" s="119">
        <v>1</v>
      </c>
      <c r="B10" s="119" t="s">
        <v>1072</v>
      </c>
      <c r="C10" s="119" t="s">
        <v>1073</v>
      </c>
      <c r="D10" s="118" t="s">
        <v>1074</v>
      </c>
      <c r="E10" s="120" t="s">
        <v>1075</v>
      </c>
      <c r="F10" s="119" t="s">
        <v>1082</v>
      </c>
    </row>
  </sheetData>
  <sheetProtection selectLockedCells="1"/>
  <mergeCells count="3">
    <mergeCell ref="B1:D1"/>
    <mergeCell ref="B2:D2"/>
    <mergeCell ref="B3:D3"/>
  </mergeCells>
  <phoneticPr fontId="35"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15" activePane="bottomRight" state="frozen"/>
      <selection pane="topRight" activeCell="B1" sqref="B1"/>
      <selection pane="bottomLeft" activeCell="A2" sqref="A2"/>
      <selection pane="bottomRight" activeCell="A166" sqref="A166"/>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408</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193" t="s">
        <v>908</v>
      </c>
      <c r="B28" s="19" t="s">
        <v>909</v>
      </c>
      <c r="C28" s="19" t="s">
        <v>910</v>
      </c>
      <c r="D28" s="19" t="s">
        <v>911</v>
      </c>
    </row>
    <row r="29" spans="1:4" ht="63.75">
      <c r="A29" s="194"/>
      <c r="B29" s="19" t="s">
        <v>912</v>
      </c>
      <c r="C29" s="19" t="s">
        <v>910</v>
      </c>
      <c r="D29" s="19" t="s">
        <v>911</v>
      </c>
    </row>
    <row r="30" spans="1:4" ht="51">
      <c r="A30" s="195"/>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196" t="s">
        <v>923</v>
      </c>
      <c r="B33" s="19" t="s">
        <v>924</v>
      </c>
      <c r="C33" s="19" t="s">
        <v>925</v>
      </c>
      <c r="D33" s="19" t="s">
        <v>926</v>
      </c>
    </row>
    <row r="34" spans="1:4" ht="51">
      <c r="A34" s="197"/>
      <c r="B34" s="19" t="s">
        <v>927</v>
      </c>
      <c r="C34" s="19" t="s">
        <v>928</v>
      </c>
      <c r="D34" s="19" t="s">
        <v>929</v>
      </c>
    </row>
    <row r="35" spans="1:4" ht="51">
      <c r="A35" s="18" t="s">
        <v>930</v>
      </c>
      <c r="B35" s="19" t="s">
        <v>931</v>
      </c>
      <c r="C35" s="19" t="s">
        <v>930</v>
      </c>
      <c r="D35" s="19" t="s">
        <v>932</v>
      </c>
    </row>
    <row r="36" spans="1:4" ht="25.5">
      <c r="A36" s="196" t="s">
        <v>933</v>
      </c>
      <c r="B36" s="19" t="s">
        <v>934</v>
      </c>
      <c r="C36" s="19" t="s">
        <v>935</v>
      </c>
      <c r="D36" s="19" t="s">
        <v>936</v>
      </c>
    </row>
    <row r="37" spans="1:4" ht="25.5">
      <c r="A37" s="198"/>
      <c r="B37" s="19" t="s">
        <v>937</v>
      </c>
      <c r="C37" s="19" t="s">
        <v>935</v>
      </c>
      <c r="D37" s="19" t="s">
        <v>936</v>
      </c>
    </row>
    <row r="38" spans="1:4" ht="38.25">
      <c r="A38" s="197"/>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63.75">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113</v>
      </c>
      <c r="C183" s="19" t="s">
        <v>902</v>
      </c>
      <c r="D183" s="19" t="s">
        <v>903</v>
      </c>
    </row>
    <row r="184" spans="1:4" ht="25.5">
      <c r="A184" s="18" t="s">
        <v>114</v>
      </c>
      <c r="B184" s="19" t="s">
        <v>115</v>
      </c>
      <c r="C184" s="19" t="s">
        <v>116</v>
      </c>
      <c r="D184" s="19" t="s">
        <v>117</v>
      </c>
    </row>
    <row r="185" spans="1:4" s="21" customFormat="1" ht="38.25">
      <c r="A185" s="20" t="s">
        <v>118</v>
      </c>
      <c r="B185" s="21" t="s">
        <v>119</v>
      </c>
      <c r="C185" s="21" t="s">
        <v>906</v>
      </c>
      <c r="D185" s="21" t="s">
        <v>907</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839</v>
      </c>
      <c r="D193" s="19" t="s">
        <v>840</v>
      </c>
    </row>
    <row r="194" spans="1:4" ht="63.75">
      <c r="A194" s="18" t="s">
        <v>142</v>
      </c>
      <c r="B194" s="19" t="s">
        <v>143</v>
      </c>
      <c r="C194" s="19" t="s">
        <v>1028</v>
      </c>
      <c r="D194" s="19" t="s">
        <v>1029</v>
      </c>
    </row>
    <row r="195" spans="1:4" ht="51">
      <c r="A195" s="18" t="s">
        <v>144</v>
      </c>
      <c r="B195" s="19" t="s">
        <v>145</v>
      </c>
      <c r="C195" s="19" t="s">
        <v>963</v>
      </c>
      <c r="D195" s="19" t="s">
        <v>964</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831</v>
      </c>
      <c r="D203" s="19" t="s">
        <v>832</v>
      </c>
    </row>
    <row r="204" spans="1:4" ht="51">
      <c r="A204" s="18" t="s">
        <v>166</v>
      </c>
      <c r="B204" s="19" t="s">
        <v>167</v>
      </c>
      <c r="C204" s="19" t="s">
        <v>839</v>
      </c>
      <c r="D204" s="19" t="s">
        <v>840</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963</v>
      </c>
      <c r="D208" s="19" t="s">
        <v>964</v>
      </c>
    </row>
    <row r="209" spans="1:4" s="21" customFormat="1" ht="63.75">
      <c r="A209" s="20" t="s">
        <v>175</v>
      </c>
      <c r="B209" s="21" t="s">
        <v>176</v>
      </c>
      <c r="C209" s="21" t="s">
        <v>972</v>
      </c>
      <c r="D209" s="21" t="s">
        <v>973</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839</v>
      </c>
      <c r="D222" s="19" t="s">
        <v>840</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847</v>
      </c>
      <c r="D228" s="19" t="s">
        <v>848</v>
      </c>
    </row>
    <row r="229" spans="1:4" ht="51">
      <c r="A229" s="18" t="s">
        <v>232</v>
      </c>
      <c r="B229" s="19" t="s">
        <v>233</v>
      </c>
      <c r="C229" s="19" t="s">
        <v>234</v>
      </c>
      <c r="D229" s="19" t="s">
        <v>235</v>
      </c>
    </row>
    <row r="230" spans="1:4" ht="63.75">
      <c r="A230" s="18" t="s">
        <v>236</v>
      </c>
      <c r="B230" s="19" t="s">
        <v>237</v>
      </c>
      <c r="C230" s="19" t="s">
        <v>972</v>
      </c>
      <c r="D230" s="19" t="s">
        <v>973</v>
      </c>
    </row>
    <row r="231" spans="1:4" ht="38.25">
      <c r="A231" s="18" t="s">
        <v>238</v>
      </c>
      <c r="B231" s="19" t="s">
        <v>239</v>
      </c>
      <c r="C231" s="19" t="s">
        <v>875</v>
      </c>
      <c r="D231" s="19" t="s">
        <v>876</v>
      </c>
    </row>
    <row r="232" spans="1:4" ht="38.25">
      <c r="A232" s="18" t="s">
        <v>240</v>
      </c>
      <c r="B232" s="19" t="s">
        <v>241</v>
      </c>
      <c r="C232" s="19" t="s">
        <v>875</v>
      </c>
      <c r="D232" s="19" t="s">
        <v>876</v>
      </c>
    </row>
    <row r="233" spans="1:4" ht="38.25">
      <c r="A233" s="18" t="s">
        <v>242</v>
      </c>
      <c r="B233" s="19" t="s">
        <v>243</v>
      </c>
      <c r="C233" s="19" t="s">
        <v>875</v>
      </c>
      <c r="D233" s="19" t="s">
        <v>876</v>
      </c>
    </row>
    <row r="234" spans="1:4" ht="51">
      <c r="A234" s="18" t="s">
        <v>244</v>
      </c>
      <c r="B234" s="19" t="s">
        <v>245</v>
      </c>
      <c r="C234" s="19" t="s">
        <v>963</v>
      </c>
      <c r="D234" s="19" t="s">
        <v>964</v>
      </c>
    </row>
    <row r="235" spans="1:4" ht="25.5">
      <c r="A235" s="18" t="s">
        <v>246</v>
      </c>
      <c r="B235" s="19" t="s">
        <v>247</v>
      </c>
      <c r="C235" s="19" t="s">
        <v>935</v>
      </c>
      <c r="D235" s="19" t="s">
        <v>936</v>
      </c>
    </row>
    <row r="236" spans="1:4" ht="76.5">
      <c r="A236" s="18" t="s">
        <v>935</v>
      </c>
      <c r="B236" s="19" t="s">
        <v>248</v>
      </c>
      <c r="C236" s="19" t="s">
        <v>935</v>
      </c>
      <c r="D236" s="19" t="s">
        <v>936</v>
      </c>
    </row>
    <row r="237" spans="1:4" ht="38.25">
      <c r="A237" s="18" t="s">
        <v>249</v>
      </c>
      <c r="B237" s="19" t="s">
        <v>250</v>
      </c>
      <c r="C237" s="19" t="s">
        <v>935</v>
      </c>
      <c r="D237" s="19" t="s">
        <v>936</v>
      </c>
    </row>
    <row r="238" spans="1:4" ht="39.75" customHeight="1">
      <c r="A238" s="18" t="s">
        <v>251</v>
      </c>
      <c r="B238" s="19" t="s">
        <v>252</v>
      </c>
      <c r="C238" s="19" t="s">
        <v>253</v>
      </c>
      <c r="D238" s="19" t="s">
        <v>254</v>
      </c>
    </row>
    <row r="239" spans="1:4" ht="51">
      <c r="A239" s="18" t="s">
        <v>255</v>
      </c>
      <c r="B239" s="19" t="s">
        <v>256</v>
      </c>
      <c r="C239" s="19" t="s">
        <v>1028</v>
      </c>
      <c r="D239" s="19" t="s">
        <v>1029</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972</v>
      </c>
      <c r="D251" s="19" t="s">
        <v>973</v>
      </c>
    </row>
    <row r="252" spans="1:4" ht="63.75">
      <c r="A252" s="18" t="s">
        <v>289</v>
      </c>
      <c r="B252" s="19" t="s">
        <v>290</v>
      </c>
      <c r="C252" s="19" t="s">
        <v>972</v>
      </c>
      <c r="D252" s="19" t="s">
        <v>973</v>
      </c>
    </row>
    <row r="253" spans="1:4" ht="63.75">
      <c r="A253" s="18" t="s">
        <v>291</v>
      </c>
      <c r="B253" s="19" t="s">
        <v>292</v>
      </c>
      <c r="C253" s="19" t="s">
        <v>972</v>
      </c>
      <c r="D253" s="19" t="s">
        <v>973</v>
      </c>
    </row>
    <row r="254" spans="1:4" ht="25.5">
      <c r="A254" s="18" t="s">
        <v>293</v>
      </c>
      <c r="B254" s="19" t="s">
        <v>294</v>
      </c>
      <c r="C254" s="19" t="s">
        <v>879</v>
      </c>
      <c r="D254" s="19" t="s">
        <v>880</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935</v>
      </c>
      <c r="D257" s="19" t="s">
        <v>936</v>
      </c>
    </row>
    <row r="258" spans="1:4" ht="38.25">
      <c r="A258" s="18" t="s">
        <v>301</v>
      </c>
      <c r="B258" s="19" t="s">
        <v>302</v>
      </c>
      <c r="C258" s="19" t="s">
        <v>303</v>
      </c>
      <c r="D258" s="19" t="s">
        <v>304</v>
      </c>
    </row>
    <row r="259" spans="1:4" ht="102">
      <c r="A259" s="18" t="s">
        <v>305</v>
      </c>
      <c r="B259" s="19" t="s">
        <v>306</v>
      </c>
      <c r="C259" s="19" t="s">
        <v>979</v>
      </c>
      <c r="D259" s="19" t="s">
        <v>980</v>
      </c>
    </row>
    <row r="260" spans="1:4" ht="38.25">
      <c r="A260" s="18" t="s">
        <v>307</v>
      </c>
      <c r="B260" s="19" t="e">
        <v>#N/A</v>
      </c>
      <c r="C260" s="19" t="s">
        <v>577</v>
      </c>
      <c r="D260" s="19" t="s">
        <v>578</v>
      </c>
    </row>
    <row r="261" spans="1:4" ht="51">
      <c r="A261" s="18" t="s">
        <v>308</v>
      </c>
      <c r="B261" s="19" t="s">
        <v>309</v>
      </c>
      <c r="C261" s="19" t="s">
        <v>847</v>
      </c>
      <c r="D261" s="19" t="s">
        <v>848</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979</v>
      </c>
      <c r="D269" s="19" t="s">
        <v>980</v>
      </c>
    </row>
    <row r="270" spans="1:4" ht="25.5">
      <c r="A270" s="18" t="s">
        <v>337</v>
      </c>
      <c r="B270" s="19" t="s">
        <v>338</v>
      </c>
      <c r="C270" s="19" t="s">
        <v>493</v>
      </c>
      <c r="D270" s="19" t="s">
        <v>494</v>
      </c>
    </row>
    <row r="271" spans="1:4" ht="38.25">
      <c r="A271" s="18" t="s">
        <v>339</v>
      </c>
      <c r="B271" s="19" t="s">
        <v>340</v>
      </c>
      <c r="C271" s="19" t="s">
        <v>835</v>
      </c>
      <c r="D271" s="19" t="s">
        <v>836</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835</v>
      </c>
      <c r="D274" s="19" t="s">
        <v>836</v>
      </c>
    </row>
    <row r="275" spans="1:4" ht="25.5">
      <c r="A275" s="18" t="s">
        <v>348</v>
      </c>
      <c r="B275" s="19" t="s">
        <v>349</v>
      </c>
      <c r="C275" s="19" t="s">
        <v>835</v>
      </c>
      <c r="D275" s="19" t="s">
        <v>836</v>
      </c>
    </row>
    <row r="276" spans="1:4" ht="25.5">
      <c r="A276" s="18" t="s">
        <v>350</v>
      </c>
      <c r="B276" s="19" t="s">
        <v>351</v>
      </c>
      <c r="C276" s="19" t="s">
        <v>835</v>
      </c>
      <c r="D276" s="19" t="s">
        <v>836</v>
      </c>
    </row>
    <row r="277" spans="1:4" ht="25.5">
      <c r="A277" s="18" t="s">
        <v>352</v>
      </c>
      <c r="B277" s="19" t="s">
        <v>353</v>
      </c>
      <c r="C277" s="19" t="s">
        <v>935</v>
      </c>
      <c r="D277" s="19" t="s">
        <v>936</v>
      </c>
    </row>
    <row r="278" spans="1:4" ht="25.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1032</v>
      </c>
      <c r="D281" s="21" t="s">
        <v>1033</v>
      </c>
    </row>
    <row r="282" spans="1:4" ht="38.25">
      <c r="A282" s="18" t="s">
        <v>365</v>
      </c>
      <c r="B282" s="19" t="s">
        <v>366</v>
      </c>
      <c r="C282" s="19" t="s">
        <v>1032</v>
      </c>
      <c r="D282" s="19" t="s">
        <v>1033</v>
      </c>
    </row>
    <row r="283" spans="1:4" ht="25.5">
      <c r="A283" s="18" t="s">
        <v>367</v>
      </c>
      <c r="B283" s="19" t="s">
        <v>368</v>
      </c>
      <c r="C283" s="19" t="s">
        <v>677</v>
      </c>
      <c r="D283" s="19" t="s">
        <v>678</v>
      </c>
    </row>
    <row r="284" spans="1:4" ht="38.25">
      <c r="A284" s="18" t="s">
        <v>369</v>
      </c>
      <c r="B284" s="19" t="s">
        <v>370</v>
      </c>
      <c r="C284" s="19" t="s">
        <v>851</v>
      </c>
      <c r="D284" s="19" t="s">
        <v>852</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851</v>
      </c>
      <c r="D290" s="19" t="s">
        <v>852</v>
      </c>
    </row>
    <row r="291" spans="1:4" ht="38.25">
      <c r="A291" s="18" t="s">
        <v>387</v>
      </c>
      <c r="B291" s="19" t="s">
        <v>388</v>
      </c>
      <c r="C291" s="19" t="s">
        <v>387</v>
      </c>
      <c r="D291" s="19" t="s">
        <v>389</v>
      </c>
    </row>
    <row r="292" spans="1:4" ht="63.75">
      <c r="A292" s="18" t="s">
        <v>390</v>
      </c>
      <c r="B292" s="19" t="s">
        <v>391</v>
      </c>
      <c r="C292" s="19" t="s">
        <v>839</v>
      </c>
      <c r="D292" s="19" t="s">
        <v>840</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1028</v>
      </c>
      <c r="D295" s="19" t="s">
        <v>1029</v>
      </c>
    </row>
    <row r="296" spans="1:4" ht="51">
      <c r="A296" s="18" t="s">
        <v>401</v>
      </c>
      <c r="B296" s="19" t="s">
        <v>402</v>
      </c>
      <c r="C296" s="19" t="s">
        <v>839</v>
      </c>
      <c r="D296" s="19" t="s">
        <v>840</v>
      </c>
    </row>
    <row r="297" spans="1:4" ht="51">
      <c r="A297" s="18" t="s">
        <v>403</v>
      </c>
      <c r="B297" s="19" t="s">
        <v>404</v>
      </c>
      <c r="C297" s="19" t="s">
        <v>902</v>
      </c>
      <c r="D297" s="19" t="s">
        <v>903</v>
      </c>
    </row>
    <row r="298" spans="1:4" ht="38.25">
      <c r="A298" s="18" t="s">
        <v>597</v>
      </c>
      <c r="B298" s="19" t="s">
        <v>405</v>
      </c>
      <c r="C298" s="19" t="s">
        <v>597</v>
      </c>
      <c r="D298" s="19" t="s">
        <v>598</v>
      </c>
    </row>
    <row r="299" spans="1:4" ht="38.25">
      <c r="A299" s="18" t="s">
        <v>406</v>
      </c>
      <c r="B299" s="19" t="s">
        <v>407</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9" sqref="G9"/>
    </sheetView>
  </sheetViews>
  <sheetFormatPr defaultRowHeight="12.75"/>
  <cols>
    <col min="1" max="1" width="5.625" style="36" customWidth="1"/>
    <col min="2" max="2" width="40.5" style="36" customWidth="1"/>
    <col min="3" max="3" width="44.75" style="36" customWidth="1"/>
    <col min="4" max="16384" width="9" style="36"/>
  </cols>
  <sheetData>
    <row r="1" spans="1:256" ht="18">
      <c r="A1" s="52" t="s">
        <v>787</v>
      </c>
      <c r="B1" s="34"/>
      <c r="C1" s="35"/>
    </row>
    <row r="2" spans="1:256" ht="6.75" customHeight="1">
      <c r="A2" s="37"/>
    </row>
    <row r="3" spans="1:256" ht="18" customHeight="1">
      <c r="A3" s="116" t="s">
        <v>773</v>
      </c>
      <c r="B3" s="113" t="s">
        <v>782</v>
      </c>
      <c r="C3" s="114" t="s">
        <v>1065</v>
      </c>
    </row>
    <row r="4" spans="1:256" ht="18" customHeight="1">
      <c r="A4" s="116" t="s">
        <v>774</v>
      </c>
      <c r="B4" s="113" t="s">
        <v>440</v>
      </c>
      <c r="C4" s="115" t="s">
        <v>1078</v>
      </c>
    </row>
    <row r="5" spans="1:256" ht="19.5" customHeight="1">
      <c r="A5" s="116" t="s">
        <v>775</v>
      </c>
      <c r="B5" s="113" t="s">
        <v>439</v>
      </c>
      <c r="C5" s="114" t="s">
        <v>1077</v>
      </c>
    </row>
    <row r="6" spans="1:256" ht="38.25" customHeight="1">
      <c r="A6" s="116" t="s">
        <v>776</v>
      </c>
      <c r="B6" s="113" t="s">
        <v>771</v>
      </c>
      <c r="C6" s="38" t="s">
        <v>1079</v>
      </c>
    </row>
    <row r="7" spans="1:256" ht="29.25" customHeight="1">
      <c r="A7" s="116" t="s">
        <v>777</v>
      </c>
      <c r="B7" s="113" t="s">
        <v>772</v>
      </c>
      <c r="C7" s="117" t="s">
        <v>1080</v>
      </c>
    </row>
    <row r="9" spans="1:256" s="46" customFormat="1" ht="28.5">
      <c r="A9" s="126" t="s">
        <v>106</v>
      </c>
      <c r="B9" s="127"/>
      <c r="C9" s="128"/>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7" customFormat="1" ht="21">
      <c r="A10" s="132" t="s">
        <v>94</v>
      </c>
      <c r="B10" s="133"/>
      <c r="C10" s="134"/>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7" customFormat="1" ht="18">
      <c r="A11" s="80"/>
      <c r="B11" s="81"/>
      <c r="C11" s="8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8">
      <c r="A12" s="129" t="s">
        <v>42</v>
      </c>
      <c r="B12" s="130"/>
      <c r="C12" s="131"/>
    </row>
    <row r="13" spans="1:256" ht="15">
      <c r="A13" s="39">
        <v>2</v>
      </c>
      <c r="B13" s="40" t="s">
        <v>778</v>
      </c>
      <c r="C13" s="41"/>
      <c r="D13" s="42"/>
    </row>
    <row r="14" spans="1:256">
      <c r="A14" s="43">
        <f>IF(AND('21_K_IK'!B9&lt;&gt;"",'21_K_IK'!C9&lt;&gt;""),1,0)</f>
        <v>1</v>
      </c>
      <c r="B14" s="53" t="s">
        <v>790</v>
      </c>
      <c r="D14" s="42"/>
    </row>
    <row r="15" spans="1:256">
      <c r="A15" s="101">
        <f>IF(AND('22_K_EK'!B9&lt;&gt;"",'22_K_EK'!C9&lt;&gt;""),1,0)</f>
        <v>1</v>
      </c>
      <c r="B15" s="102" t="s">
        <v>1051</v>
      </c>
      <c r="C15" s="103"/>
      <c r="D15" s="42"/>
    </row>
    <row r="16" spans="1:256">
      <c r="A16" s="44">
        <f>IF('24_K_YK'!B9&lt;&gt;"",1,0)</f>
        <v>1</v>
      </c>
      <c r="B16" s="53" t="s">
        <v>794</v>
      </c>
      <c r="D16" s="42"/>
    </row>
    <row r="17" spans="1:4" ht="15">
      <c r="A17" s="40">
        <v>3</v>
      </c>
      <c r="B17" s="54" t="s">
        <v>441</v>
      </c>
      <c r="C17" s="41"/>
    </row>
    <row r="18" spans="1:4">
      <c r="A18" s="44">
        <f>IF('31_P_BO'!B9&lt;&gt;"",1,0)</f>
        <v>1</v>
      </c>
      <c r="B18" s="53" t="s">
        <v>795</v>
      </c>
      <c r="C18" s="45"/>
      <c r="D18" s="42"/>
    </row>
    <row r="19" spans="1:4">
      <c r="A19" s="44">
        <f>IF('32_P_Gr'!B9&lt;&gt;"",1,0)</f>
        <v>1</v>
      </c>
      <c r="B19" s="53" t="s">
        <v>796</v>
      </c>
      <c r="C19" s="45"/>
      <c r="D19" s="42"/>
    </row>
    <row r="20" spans="1:4">
      <c r="A20" s="44">
        <f>IF('33_P_Ci'!B9&lt;&gt;"",1,0)</f>
        <v>1</v>
      </c>
      <c r="B20" s="53" t="s">
        <v>797</v>
      </c>
      <c r="C20" s="45"/>
      <c r="D20" s="42"/>
    </row>
    <row r="21" spans="1:4">
      <c r="A21" s="44" t="e">
        <f>IF(AND('34_P_Me'!#REF!&lt;&gt;"",'34_P_Me'!C9&lt;&gt;""),1,0)</f>
        <v>#REF!</v>
      </c>
      <c r="B21" s="53" t="s">
        <v>798</v>
      </c>
      <c r="C21" s="45"/>
      <c r="D21" s="42"/>
    </row>
    <row r="22" spans="1:4">
      <c r="A22" s="44">
        <f>IF('35_P_TP'!B9&lt;&gt;"",1,0)</f>
        <v>0</v>
      </c>
      <c r="B22" s="53" t="s">
        <v>1039</v>
      </c>
      <c r="C22" s="45"/>
      <c r="D22" s="42"/>
    </row>
    <row r="23" spans="1:4">
      <c r="A23" s="44">
        <f>IF('36_P_Fr'!B9&lt;&gt;"",1,0)</f>
        <v>0</v>
      </c>
      <c r="B23" s="53" t="s">
        <v>1040</v>
      </c>
      <c r="C23" s="45"/>
      <c r="D23" s="42"/>
    </row>
    <row r="24" spans="1:4">
      <c r="A24" s="44"/>
      <c r="B24" s="53" t="s">
        <v>432</v>
      </c>
    </row>
    <row r="25" spans="1:4">
      <c r="A25" s="43">
        <f>IF(AND('38_P_İl'!B9&lt;&gt;"",'38_P_İl'!C9&lt;&gt;""),1,0)</f>
        <v>1</v>
      </c>
      <c r="B25" s="53" t="s">
        <v>111</v>
      </c>
    </row>
    <row r="26" spans="1:4">
      <c r="A26" s="43">
        <f>IF(AND('İletişim Akış Diyagramı'!B3&lt;&gt;"",'İletişim Akış Diyagramı'!B6&lt;&gt;"",'İletişim Akış Diyagramı'!D3&lt;&gt;""),1,0)</f>
        <v>0</v>
      </c>
      <c r="B26" s="53" t="s">
        <v>112</v>
      </c>
    </row>
    <row r="27" spans="1:4" ht="15">
      <c r="A27" s="40">
        <v>5</v>
      </c>
      <c r="B27" s="54" t="s">
        <v>806</v>
      </c>
      <c r="C27" s="41"/>
    </row>
    <row r="28" spans="1:4">
      <c r="A28" s="44">
        <f>IF(AND('5_IO'!B10&lt;&gt;"",'5_IO'!C10&lt;&gt;"",'5_IO'!D10&lt;&gt;"",'5_IO'!E10&lt;&gt;"",'5_IO'!F10&lt;&gt;""""),1,0)</f>
        <v>0</v>
      </c>
      <c r="B28" s="53" t="s">
        <v>438</v>
      </c>
    </row>
    <row r="29" spans="1:4" ht="15">
      <c r="A29" s="40">
        <v>6</v>
      </c>
      <c r="B29" s="54" t="s">
        <v>430</v>
      </c>
      <c r="C29" s="41"/>
    </row>
    <row r="30" spans="1:4">
      <c r="A30" s="44">
        <f>IF(AND('6_FD'!B10&lt;&gt;"",'6_FD'!C10&lt;&gt;""),1,0)</f>
        <v>1</v>
      </c>
      <c r="B30" s="53" t="s">
        <v>431</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topLeftCell="A7" zoomScale="115" zoomScaleNormal="120" zoomScaleSheetLayoutView="115" zoomScalePageLayoutView="120" workbookViewId="0">
      <selection activeCell="E29" sqref="E29"/>
    </sheetView>
  </sheetViews>
  <sheetFormatPr defaultRowHeight="14.25"/>
  <cols>
    <col min="8" max="8" width="9.75" customWidth="1"/>
  </cols>
  <sheetData>
    <row r="1" spans="1:8">
      <c r="A1" s="143" t="s">
        <v>1055</v>
      </c>
      <c r="B1" s="143"/>
      <c r="C1" s="143"/>
      <c r="D1" s="143"/>
      <c r="E1" s="143"/>
      <c r="F1" s="143"/>
      <c r="G1" s="143"/>
      <c r="H1" s="143"/>
    </row>
    <row r="2" spans="1:8">
      <c r="A2" s="143" t="s">
        <v>1056</v>
      </c>
      <c r="B2" s="143"/>
      <c r="C2" s="143"/>
      <c r="D2" s="143"/>
      <c r="E2" s="143"/>
      <c r="F2" s="143"/>
      <c r="G2" s="143"/>
      <c r="H2" s="143"/>
    </row>
    <row r="3" spans="1:8" ht="23.25">
      <c r="A3" s="142" t="s">
        <v>1103</v>
      </c>
      <c r="B3" s="142"/>
      <c r="C3" s="142"/>
      <c r="D3" s="142"/>
      <c r="E3" s="142"/>
      <c r="F3" s="142"/>
      <c r="G3" s="142"/>
      <c r="H3" s="142"/>
    </row>
    <row r="36" spans="1:8" ht="18.75" customHeight="1"/>
    <row r="44" spans="1:8" ht="15" thickBot="1"/>
    <row r="45" spans="1:8">
      <c r="A45" s="144" t="s">
        <v>1047</v>
      </c>
      <c r="B45" s="145"/>
      <c r="C45" s="145"/>
      <c r="D45" s="145"/>
      <c r="E45" s="146" t="s">
        <v>1048</v>
      </c>
      <c r="F45" s="146"/>
      <c r="G45" s="146"/>
      <c r="H45" s="146"/>
    </row>
    <row r="46" spans="1:8">
      <c r="A46" s="147" t="s">
        <v>1104</v>
      </c>
      <c r="B46" s="138"/>
      <c r="C46" s="138"/>
      <c r="D46" s="123"/>
      <c r="E46" s="122" t="s">
        <v>1105</v>
      </c>
      <c r="F46" s="138"/>
      <c r="G46" s="138"/>
      <c r="H46" s="123"/>
    </row>
    <row r="47" spans="1:8" ht="15" customHeight="1" thickBot="1">
      <c r="A47" s="135" t="s">
        <v>1082</v>
      </c>
      <c r="B47" s="136"/>
      <c r="C47" s="136"/>
      <c r="D47" s="137"/>
      <c r="E47" s="139" t="s">
        <v>1106</v>
      </c>
      <c r="F47" s="140"/>
      <c r="G47" s="140"/>
      <c r="H47" s="141"/>
    </row>
  </sheetData>
  <mergeCells count="9">
    <mergeCell ref="A47:D47"/>
    <mergeCell ref="E46:H46"/>
    <mergeCell ref="E47:H47"/>
    <mergeCell ref="A3:H3"/>
    <mergeCell ref="A1:H1"/>
    <mergeCell ref="A2:H2"/>
    <mergeCell ref="A45:D45"/>
    <mergeCell ref="E45:H45"/>
    <mergeCell ref="A46:D46"/>
  </mergeCells>
  <phoneticPr fontId="35" type="noConversion"/>
  <pageMargins left="0.70866141732283472" right="0.70866141732283472" top="0.74803149606299213" bottom="0.74803149606299213" header="0.31496062992125984" footer="0.31496062992125984"/>
  <pageSetup paperSize="9" scale="10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8" sqref="C18"/>
    </sheetView>
  </sheetViews>
  <sheetFormatPr defaultRowHeight="12.75"/>
  <cols>
    <col min="1" max="1" width="5" style="10" customWidth="1"/>
    <col min="2" max="2" width="50.25" style="10" customWidth="1"/>
    <col min="3" max="3" width="22.375" style="10" customWidth="1"/>
    <col min="4" max="16384" width="9" style="2"/>
  </cols>
  <sheetData>
    <row r="1" spans="1:4">
      <c r="A1" s="1" t="s">
        <v>783</v>
      </c>
      <c r="B1" s="148" t="str">
        <f>IF('[1]1_GO'!C3="","",'[1]1_GO'!C3)</f>
        <v>Muhasebat Süreç Grubu</v>
      </c>
      <c r="C1" s="149"/>
      <c r="D1" s="32" t="s">
        <v>807</v>
      </c>
    </row>
    <row r="2" spans="1:4">
      <c r="A2" s="1" t="s">
        <v>785</v>
      </c>
      <c r="B2" s="150" t="s">
        <v>1081</v>
      </c>
      <c r="C2" s="151"/>
    </row>
    <row r="3" spans="1:4">
      <c r="A3" s="1" t="s">
        <v>784</v>
      </c>
      <c r="B3" s="152" t="s">
        <v>1077</v>
      </c>
      <c r="C3" s="153"/>
    </row>
    <row r="4" spans="1:4">
      <c r="A4" s="2"/>
      <c r="B4" s="2"/>
      <c r="C4" s="2"/>
    </row>
    <row r="5" spans="1:4" ht="18">
      <c r="A5" s="4" t="s">
        <v>786</v>
      </c>
      <c r="B5" s="5"/>
      <c r="C5" s="6"/>
    </row>
    <row r="6" spans="1:4">
      <c r="A6" s="7" t="s">
        <v>779</v>
      </c>
      <c r="B6" s="8"/>
      <c r="C6" s="9"/>
    </row>
    <row r="7" spans="1:4">
      <c r="A7" s="3"/>
      <c r="B7" s="2"/>
      <c r="C7" s="2"/>
    </row>
    <row r="8" spans="1:4">
      <c r="A8" s="1" t="s">
        <v>781</v>
      </c>
      <c r="B8" s="1" t="s">
        <v>1041</v>
      </c>
      <c r="C8" s="12" t="s">
        <v>1049</v>
      </c>
    </row>
    <row r="9" spans="1:4">
      <c r="A9" s="10">
        <v>1</v>
      </c>
      <c r="B9" s="10" t="s">
        <v>1057</v>
      </c>
      <c r="C9" s="10">
        <v>21</v>
      </c>
    </row>
    <row r="10" spans="1:4">
      <c r="A10" s="10">
        <v>2</v>
      </c>
      <c r="B10" s="10" t="s">
        <v>1058</v>
      </c>
      <c r="C10" s="10">
        <v>0</v>
      </c>
    </row>
    <row r="11" spans="1:4">
      <c r="A11" s="10">
        <v>3</v>
      </c>
      <c r="B11" s="10" t="s">
        <v>1059</v>
      </c>
      <c r="C11" s="10">
        <v>2</v>
      </c>
    </row>
  </sheetData>
  <sheetProtection selectLockedCells="1"/>
  <mergeCells count="3">
    <mergeCell ref="B1:C1"/>
    <mergeCell ref="B2:C2"/>
    <mergeCell ref="B3:C3"/>
  </mergeCells>
  <phoneticPr fontId="35" type="noConversion"/>
  <conditionalFormatting sqref="B2:C3">
    <cfRule type="containsBlanks" dxfId="39" priority="5">
      <formula>LEN(TRIM(B2))=0</formula>
    </cfRule>
  </conditionalFormatting>
  <conditionalFormatting sqref="A12:B150 A151:C65324">
    <cfRule type="containsBlanks" dxfId="38" priority="4">
      <formula>LEN(TRIM(A12))=0</formula>
    </cfRule>
  </conditionalFormatting>
  <conditionalFormatting sqref="C9:C150">
    <cfRule type="containsBlanks" dxfId="37" priority="3">
      <formula>LEN(TRIM(C9))=0</formula>
    </cfRule>
  </conditionalFormatting>
  <conditionalFormatting sqref="B1:C1">
    <cfRule type="containsBlanks" dxfId="36" priority="2">
      <formula>LEN(TRIM(B1))=0</formula>
    </cfRule>
  </conditionalFormatting>
  <conditionalFormatting sqref="A9:B11">
    <cfRule type="containsBlanks" dxfId="35"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85" zoomScaleNormal="100" zoomScaleSheetLayoutView="85" workbookViewId="0">
      <selection activeCell="B13" sqref="B13"/>
    </sheetView>
  </sheetViews>
  <sheetFormatPr defaultRowHeight="12.75"/>
  <cols>
    <col min="1" max="1" width="5" style="10" customWidth="1"/>
    <col min="2" max="2" width="64.875" style="10" customWidth="1"/>
    <col min="3" max="3" width="13.875" style="10" customWidth="1"/>
    <col min="4" max="16384" width="9" style="2"/>
  </cols>
  <sheetData>
    <row r="1" spans="1:4">
      <c r="A1" s="1" t="s">
        <v>783</v>
      </c>
      <c r="B1" s="148" t="str">
        <f>IF('[1]1_GO'!C3="","",'[1]1_GO'!C3)</f>
        <v>Muhasebat Süreç Grubu</v>
      </c>
      <c r="C1" s="149"/>
    </row>
    <row r="2" spans="1:4">
      <c r="A2" s="1" t="s">
        <v>785</v>
      </c>
      <c r="B2" s="150" t="s">
        <v>1081</v>
      </c>
      <c r="C2" s="151"/>
    </row>
    <row r="3" spans="1:4">
      <c r="A3" s="1" t="s">
        <v>784</v>
      </c>
      <c r="B3" s="152" t="s">
        <v>1077</v>
      </c>
      <c r="C3" s="153"/>
    </row>
    <row r="4" spans="1:4">
      <c r="A4" s="2"/>
      <c r="B4" s="2"/>
      <c r="C4" s="2"/>
    </row>
    <row r="5" spans="1:4" ht="18">
      <c r="A5" s="4" t="s">
        <v>1050</v>
      </c>
      <c r="B5" s="5"/>
      <c r="C5" s="6"/>
    </row>
    <row r="6" spans="1:4" ht="14.25">
      <c r="A6" s="154" t="s">
        <v>1076</v>
      </c>
      <c r="B6" s="155"/>
      <c r="C6" s="155"/>
      <c r="D6" s="155"/>
    </row>
    <row r="7" spans="1:4" ht="18.75">
      <c r="A7" s="99"/>
      <c r="B7" s="2"/>
      <c r="C7" s="2"/>
    </row>
    <row r="8" spans="1:4">
      <c r="A8" s="1" t="s">
        <v>781</v>
      </c>
      <c r="B8" s="1" t="s">
        <v>788</v>
      </c>
      <c r="C8" s="1" t="s">
        <v>780</v>
      </c>
    </row>
    <row r="9" spans="1:4">
      <c r="A9" s="10">
        <v>1</v>
      </c>
      <c r="B9" s="10" t="s">
        <v>1060</v>
      </c>
      <c r="C9" s="10">
        <v>19</v>
      </c>
    </row>
    <row r="10" spans="1:4">
      <c r="A10" s="10">
        <v>2</v>
      </c>
      <c r="B10" s="10" t="s">
        <v>1061</v>
      </c>
      <c r="C10" s="10">
        <v>5</v>
      </c>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sheetData>
  <sheetProtection selectLockedCells="1"/>
  <mergeCells count="4">
    <mergeCell ref="B1:C1"/>
    <mergeCell ref="B2:C2"/>
    <mergeCell ref="B3:C3"/>
    <mergeCell ref="A6:D6"/>
  </mergeCells>
  <phoneticPr fontId="35" type="noConversion"/>
  <conditionalFormatting sqref="A85:C65491 A11:C61">
    <cfRule type="containsBlanks" dxfId="34" priority="6">
      <formula>LEN(TRIM(A11))=0</formula>
    </cfRule>
  </conditionalFormatting>
  <conditionalFormatting sqref="B1:C3">
    <cfRule type="containsBlanks" dxfId="33" priority="3">
      <formula>LEN(TRIM(B1))=0</formula>
    </cfRule>
  </conditionalFormatting>
  <conditionalFormatting sqref="C9:C10">
    <cfRule type="containsBlanks" dxfId="32" priority="1">
      <formula>LEN(TRIM(C9))=0</formula>
    </cfRule>
  </conditionalFormatting>
  <conditionalFormatting sqref="A9:B10">
    <cfRule type="containsBlanks" dxfId="31" priority="2">
      <formula>LEN(TRIM(A9))=0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8" sqref="B18"/>
    </sheetView>
  </sheetViews>
  <sheetFormatPr defaultRowHeight="12.75"/>
  <cols>
    <col min="1" max="1" width="5" style="10" customWidth="1"/>
    <col min="2" max="2" width="71.375" style="10" customWidth="1"/>
    <col min="3" max="16384" width="9" style="2"/>
  </cols>
  <sheetData>
    <row r="1" spans="1:3">
      <c r="A1" s="1" t="s">
        <v>783</v>
      </c>
      <c r="B1" s="148" t="str">
        <f>IF('[1]1_GO'!C3="","",'[1]1_GO'!C3)</f>
        <v>Muhasebat Süreç Grubu</v>
      </c>
      <c r="C1" s="149"/>
    </row>
    <row r="2" spans="1:3">
      <c r="A2" s="1" t="s">
        <v>785</v>
      </c>
      <c r="B2" s="150" t="s">
        <v>1081</v>
      </c>
      <c r="C2" s="151"/>
    </row>
    <row r="3" spans="1:3">
      <c r="A3" s="1" t="s">
        <v>784</v>
      </c>
      <c r="B3" s="152" t="s">
        <v>1077</v>
      </c>
      <c r="C3" s="153"/>
    </row>
    <row r="4" spans="1:3">
      <c r="A4" s="2"/>
      <c r="B4" s="2"/>
    </row>
    <row r="5" spans="1:3" ht="18">
      <c r="A5" s="4" t="s">
        <v>791</v>
      </c>
      <c r="B5" s="6"/>
    </row>
    <row r="6" spans="1:3">
      <c r="A6" s="7" t="s">
        <v>792</v>
      </c>
      <c r="B6" s="9"/>
    </row>
    <row r="7" spans="1:3">
      <c r="A7" s="3"/>
      <c r="B7" s="2"/>
    </row>
    <row r="8" spans="1:3">
      <c r="A8" s="1" t="s">
        <v>781</v>
      </c>
      <c r="B8" s="1" t="s">
        <v>793</v>
      </c>
    </row>
    <row r="9" spans="1:3">
      <c r="A9" s="10">
        <v>1</v>
      </c>
      <c r="B9" s="10" t="s">
        <v>1062</v>
      </c>
    </row>
    <row r="10" spans="1:3">
      <c r="A10" s="10">
        <v>2</v>
      </c>
      <c r="B10" s="10" t="s">
        <v>1096</v>
      </c>
    </row>
  </sheetData>
  <sheetProtection selectLockedCells="1"/>
  <mergeCells count="3">
    <mergeCell ref="B1:C1"/>
    <mergeCell ref="B2:C2"/>
    <mergeCell ref="B3:C3"/>
  </mergeCells>
  <phoneticPr fontId="35" type="noConversion"/>
  <conditionalFormatting sqref="B1:C3">
    <cfRule type="containsBlanks" dxfId="30" priority="2">
      <formula>LEN(TRIM(B1))=0</formula>
    </cfRule>
  </conditionalFormatting>
  <conditionalFormatting sqref="A11:B65536">
    <cfRule type="containsBlanks" dxfId="29" priority="3">
      <formula>LEN(TRIM(A11))=0</formula>
    </cfRule>
  </conditionalFormatting>
  <conditionalFormatting sqref="A9:B10">
    <cfRule type="containsBlanks" dxfId="28" priority="1">
      <formula>LEN(TRIM(A9))=0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RowHeight="12.75"/>
  <cols>
    <col min="1" max="1" width="5" style="10" customWidth="1"/>
    <col min="2" max="2" width="79" style="10" customWidth="1"/>
    <col min="3" max="16384" width="9" style="2"/>
  </cols>
  <sheetData>
    <row r="1" spans="1:3">
      <c r="A1" s="1" t="s">
        <v>783</v>
      </c>
      <c r="B1" s="148" t="str">
        <f>IF('[1]1_GO'!C3="","",'[1]1_GO'!C3)</f>
        <v>Muhasebat Süreç Grubu</v>
      </c>
      <c r="C1" s="149"/>
    </row>
    <row r="2" spans="1:3">
      <c r="A2" s="1" t="s">
        <v>785</v>
      </c>
      <c r="B2" s="150" t="s">
        <v>1081</v>
      </c>
      <c r="C2" s="151"/>
    </row>
    <row r="3" spans="1:3">
      <c r="A3" s="1" t="s">
        <v>784</v>
      </c>
      <c r="B3" s="152" t="s">
        <v>1077</v>
      </c>
      <c r="C3" s="153"/>
    </row>
    <row r="4" spans="1:3">
      <c r="A4" s="2"/>
      <c r="B4" s="2"/>
    </row>
    <row r="5" spans="1:3" ht="18">
      <c r="A5" s="4" t="s">
        <v>442</v>
      </c>
      <c r="B5" s="6"/>
    </row>
    <row r="6" spans="1:3">
      <c r="A6" s="7"/>
      <c r="B6" s="9"/>
    </row>
    <row r="7" spans="1:3">
      <c r="A7" s="3"/>
      <c r="B7" s="2"/>
    </row>
    <row r="8" spans="1:3">
      <c r="A8" s="1" t="s">
        <v>781</v>
      </c>
      <c r="B8" s="1" t="s">
        <v>799</v>
      </c>
    </row>
    <row r="9" spans="1:3">
      <c r="A9" s="10">
        <v>1</v>
      </c>
      <c r="B9" s="10" t="s">
        <v>1083</v>
      </c>
    </row>
    <row r="10" spans="1:3">
      <c r="A10" s="10">
        <v>2</v>
      </c>
      <c r="B10" s="10" t="s">
        <v>1094</v>
      </c>
    </row>
  </sheetData>
  <sheetProtection selectLockedCells="1"/>
  <mergeCells count="3">
    <mergeCell ref="B1:C1"/>
    <mergeCell ref="B2:C2"/>
    <mergeCell ref="B3:C3"/>
  </mergeCells>
  <phoneticPr fontId="35" type="noConversion"/>
  <conditionalFormatting sqref="A9:B65536">
    <cfRule type="containsBlanks" dxfId="27" priority="2">
      <formula>LEN(TRIM(A9))=0</formula>
    </cfRule>
  </conditionalFormatting>
  <conditionalFormatting sqref="B1:C3">
    <cfRule type="containsBlanks" dxfId="26"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7" sqref="B17"/>
    </sheetView>
  </sheetViews>
  <sheetFormatPr defaultRowHeight="12.75"/>
  <cols>
    <col min="1" max="1" width="5" style="10" customWidth="1"/>
    <col min="2" max="2" width="80.25" style="10" customWidth="1"/>
    <col min="3" max="16384" width="9" style="2"/>
  </cols>
  <sheetData>
    <row r="1" spans="1:3">
      <c r="A1" s="1" t="s">
        <v>783</v>
      </c>
      <c r="B1" s="148" t="str">
        <f>IF('[1]1_GO'!C3="","",'[1]1_GO'!C3)</f>
        <v>Muhasebat Süreç Grubu</v>
      </c>
      <c r="C1" s="149"/>
    </row>
    <row r="2" spans="1:3">
      <c r="A2" s="1" t="s">
        <v>785</v>
      </c>
      <c r="B2" s="150" t="s">
        <v>1081</v>
      </c>
      <c r="C2" s="151"/>
    </row>
    <row r="3" spans="1:3">
      <c r="A3" s="1" t="s">
        <v>784</v>
      </c>
      <c r="B3" s="152" t="s">
        <v>1077</v>
      </c>
      <c r="C3" s="153"/>
    </row>
    <row r="4" spans="1:3">
      <c r="A4" s="2"/>
      <c r="B4" s="2"/>
    </row>
    <row r="5" spans="1:3" ht="18">
      <c r="A5" s="4" t="s">
        <v>443</v>
      </c>
      <c r="B5" s="6"/>
    </row>
    <row r="6" spans="1:3">
      <c r="A6" s="7"/>
      <c r="B6" s="9"/>
    </row>
    <row r="7" spans="1:3">
      <c r="A7" s="3"/>
      <c r="B7" s="2"/>
    </row>
    <row r="8" spans="1:3">
      <c r="A8" s="1" t="s">
        <v>781</v>
      </c>
      <c r="B8" s="1" t="s">
        <v>800</v>
      </c>
    </row>
    <row r="9" spans="1:3">
      <c r="A9" s="10">
        <v>1</v>
      </c>
      <c r="B9" s="10" t="s">
        <v>1084</v>
      </c>
    </row>
    <row r="10" spans="1:3">
      <c r="A10" s="10">
        <v>2</v>
      </c>
      <c r="B10" s="10" t="s">
        <v>1062</v>
      </c>
    </row>
    <row r="11" spans="1:3">
      <c r="A11" s="10">
        <v>3</v>
      </c>
      <c r="B11" s="10" t="s">
        <v>1095</v>
      </c>
    </row>
    <row r="12" spans="1:3">
      <c r="A12" s="10">
        <v>4</v>
      </c>
      <c r="B12" s="10" t="s">
        <v>1096</v>
      </c>
    </row>
  </sheetData>
  <sheetProtection selectLockedCells="1"/>
  <mergeCells count="3">
    <mergeCell ref="B1:C1"/>
    <mergeCell ref="B2:C2"/>
    <mergeCell ref="B3:C3"/>
  </mergeCells>
  <phoneticPr fontId="35" type="noConversion"/>
  <conditionalFormatting sqref="A9 A10:B65535">
    <cfRule type="containsBlanks" dxfId="25" priority="3">
      <formula>LEN(TRIM(A9))=0</formula>
    </cfRule>
  </conditionalFormatting>
  <conditionalFormatting sqref="B9">
    <cfRule type="containsBlanks" dxfId="24" priority="2">
      <formula>LEN(TRIM(B9))=0</formula>
    </cfRule>
  </conditionalFormatting>
  <conditionalFormatting sqref="B1:C3">
    <cfRule type="containsBlanks" dxfId="23"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0" customWidth="1"/>
    <col min="2" max="2" width="78" style="10" customWidth="1"/>
    <col min="3" max="16384" width="9" style="2"/>
  </cols>
  <sheetData>
    <row r="1" spans="1:3">
      <c r="A1" s="1" t="s">
        <v>783</v>
      </c>
      <c r="B1" s="148" t="str">
        <f>IF('[1]1_GO'!C3="","",'[1]1_GO'!C3)</f>
        <v>Muhasebat Süreç Grubu</v>
      </c>
      <c r="C1" s="149"/>
    </row>
    <row r="2" spans="1:3">
      <c r="A2" s="1" t="s">
        <v>785</v>
      </c>
      <c r="B2" s="150" t="s">
        <v>1081</v>
      </c>
      <c r="C2" s="151"/>
    </row>
    <row r="3" spans="1:3">
      <c r="A3" s="1" t="s">
        <v>784</v>
      </c>
      <c r="B3" s="152" t="s">
        <v>1077</v>
      </c>
      <c r="C3" s="153"/>
    </row>
    <row r="4" spans="1:3">
      <c r="A4" s="2"/>
      <c r="B4" s="2"/>
    </row>
    <row r="5" spans="1:3" ht="18">
      <c r="A5" s="4" t="s">
        <v>444</v>
      </c>
      <c r="B5" s="6"/>
    </row>
    <row r="6" spans="1:3">
      <c r="A6" s="7"/>
      <c r="B6" s="9"/>
    </row>
    <row r="7" spans="1:3">
      <c r="A7" s="3"/>
      <c r="B7" s="2"/>
    </row>
    <row r="8" spans="1:3">
      <c r="A8" s="1" t="s">
        <v>781</v>
      </c>
      <c r="B8" s="1" t="s">
        <v>801</v>
      </c>
    </row>
    <row r="9" spans="1:3">
      <c r="A9" s="105" t="s">
        <v>1063</v>
      </c>
      <c r="B9" s="105" t="s">
        <v>1085</v>
      </c>
    </row>
    <row r="10" spans="1:3">
      <c r="A10" s="105" t="s">
        <v>1086</v>
      </c>
      <c r="B10" s="105" t="s">
        <v>1087</v>
      </c>
    </row>
    <row r="11" spans="1:3">
      <c r="A11" s="105"/>
      <c r="B11" s="105"/>
    </row>
    <row r="12" spans="1:3">
      <c r="A12" s="105"/>
      <c r="B12" s="105"/>
    </row>
    <row r="13" spans="1:3">
      <c r="A13" s="105"/>
      <c r="B13" s="105"/>
    </row>
    <row r="14" spans="1:3">
      <c r="A14" s="105"/>
      <c r="B14" s="105"/>
    </row>
    <row r="15" spans="1:3">
      <c r="A15" s="105"/>
      <c r="B15" s="105"/>
    </row>
    <row r="16" spans="1:3">
      <c r="A16" s="105"/>
      <c r="B16" s="105"/>
    </row>
    <row r="17" spans="1:2">
      <c r="A17" s="105"/>
      <c r="B17" s="105"/>
    </row>
    <row r="18" spans="1:2">
      <c r="A18" s="105"/>
      <c r="B18" s="105"/>
    </row>
    <row r="19" spans="1:2">
      <c r="A19" s="105"/>
      <c r="B19" s="105"/>
    </row>
    <row r="20" spans="1:2">
      <c r="A20" s="105"/>
      <c r="B20" s="105"/>
    </row>
    <row r="21" spans="1:2">
      <c r="A21" s="105"/>
      <c r="B21" s="105"/>
    </row>
    <row r="22" spans="1:2">
      <c r="A22" s="105"/>
      <c r="B22" s="105"/>
    </row>
    <row r="23" spans="1:2">
      <c r="A23" s="105"/>
      <c r="B23" s="105"/>
    </row>
    <row r="24" spans="1:2">
      <c r="A24" s="105"/>
      <c r="B24" s="105"/>
    </row>
    <row r="25" spans="1:2">
      <c r="A25" s="105"/>
      <c r="B25" s="105"/>
    </row>
    <row r="26" spans="1:2">
      <c r="A26" s="105"/>
      <c r="B26" s="105"/>
    </row>
    <row r="27" spans="1:2">
      <c r="A27" s="105"/>
      <c r="B27" s="105"/>
    </row>
    <row r="28" spans="1:2">
      <c r="A28" s="105"/>
      <c r="B28" s="105"/>
    </row>
    <row r="29" spans="1:2">
      <c r="A29" s="105"/>
      <c r="B29" s="105"/>
    </row>
    <row r="30" spans="1:2">
      <c r="A30" s="105"/>
      <c r="B30" s="105"/>
    </row>
    <row r="31" spans="1:2">
      <c r="A31" s="105"/>
      <c r="B31" s="105"/>
    </row>
    <row r="32" spans="1:2">
      <c r="A32" s="105"/>
      <c r="B32" s="105"/>
    </row>
    <row r="33" spans="1:2">
      <c r="A33" s="105"/>
      <c r="B33" s="105"/>
    </row>
    <row r="34" spans="1:2">
      <c r="A34" s="105"/>
      <c r="B34" s="105"/>
    </row>
    <row r="35" spans="1:2">
      <c r="A35" s="105"/>
      <c r="B35" s="105"/>
    </row>
    <row r="36" spans="1:2">
      <c r="A36" s="105"/>
      <c r="B36" s="105"/>
    </row>
    <row r="37" spans="1:2">
      <c r="A37" s="105"/>
      <c r="B37" s="105"/>
    </row>
    <row r="38" spans="1:2">
      <c r="A38" s="105"/>
      <c r="B38" s="105"/>
    </row>
    <row r="39" spans="1:2">
      <c r="A39" s="105"/>
      <c r="B39" s="105"/>
    </row>
    <row r="40" spans="1:2">
      <c r="A40" s="105"/>
      <c r="B40" s="105"/>
    </row>
    <row r="41" spans="1:2">
      <c r="A41" s="105"/>
      <c r="B41" s="105"/>
    </row>
    <row r="42" spans="1:2">
      <c r="A42" s="105"/>
      <c r="B42" s="105"/>
    </row>
    <row r="43" spans="1:2">
      <c r="A43" s="105"/>
      <c r="B43" s="105"/>
    </row>
    <row r="44" spans="1:2">
      <c r="A44" s="105"/>
      <c r="B44" s="105"/>
    </row>
    <row r="45" spans="1:2">
      <c r="A45" s="105"/>
      <c r="B45" s="105"/>
    </row>
    <row r="46" spans="1:2">
      <c r="A46" s="105"/>
      <c r="B46" s="105"/>
    </row>
    <row r="47" spans="1:2">
      <c r="A47" s="105"/>
      <c r="B47" s="105"/>
    </row>
    <row r="48" spans="1:2">
      <c r="A48" s="105"/>
      <c r="B48" s="105"/>
    </row>
    <row r="49" spans="1:2">
      <c r="A49" s="105"/>
      <c r="B49" s="105"/>
    </row>
  </sheetData>
  <sheetProtection selectLockedCells="1"/>
  <mergeCells count="3">
    <mergeCell ref="B1:C1"/>
    <mergeCell ref="B2:C2"/>
    <mergeCell ref="B3:C3"/>
  </mergeCells>
  <phoneticPr fontId="35" type="noConversion"/>
  <conditionalFormatting sqref="A9:B65536">
    <cfRule type="containsBlanks" dxfId="22" priority="2">
      <formula>LEN(TRIM(A9))=0</formula>
    </cfRule>
  </conditionalFormatting>
  <conditionalFormatting sqref="B1:C3">
    <cfRule type="containsBlanks" dxfId="21"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MOD_KUR</vt:lpstr>
      <vt:lpstr>1_GO</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İlyas Memiş</cp:lastModifiedBy>
  <cp:lastPrinted>2021-12-14T07:43:41Z</cp:lastPrinted>
  <dcterms:created xsi:type="dcterms:W3CDTF">2011-03-10T05:19:50Z</dcterms:created>
  <dcterms:modified xsi:type="dcterms:W3CDTF">2021-12-14T07:44:46Z</dcterms:modified>
</cp:coreProperties>
</file>